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yte\Desktop\BC WRESTLING\WEBSITE\Results\"/>
    </mc:Choice>
  </mc:AlternateContent>
  <xr:revisionPtr revIDLastSave="0" documentId="8_{32E97B2A-5BE6-4978-84A2-D66E24501C45}" xr6:coauthVersionLast="47" xr6:coauthVersionMax="47" xr10:uidLastSave="{00000000-0000-0000-0000-000000000000}"/>
  <bookViews>
    <workbookView xWindow="384" yWindow="384" windowWidth="17652" windowHeight="119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  <c r="A14" i="1" s="1"/>
  <c r="I1" i="1"/>
  <c r="F174" i="1" s="1"/>
  <c r="H2" i="1"/>
  <c r="A15" i="1" s="1"/>
  <c r="I2" i="1"/>
  <c r="A201" i="1" s="1"/>
  <c r="H3" i="1"/>
  <c r="A16" i="1" s="1"/>
  <c r="I3" i="1"/>
  <c r="H4" i="1"/>
  <c r="A17" i="1"/>
  <c r="F65" i="1" s="1"/>
  <c r="I4" i="1"/>
  <c r="A203" i="1" s="1"/>
  <c r="H5" i="1"/>
  <c r="A18" i="1"/>
  <c r="A31" i="1" s="1"/>
  <c r="I5" i="1"/>
  <c r="F178" i="1" s="1"/>
  <c r="H6" i="1"/>
  <c r="A19" i="1" s="1"/>
  <c r="I6" i="1"/>
  <c r="F218" i="1" s="1"/>
  <c r="A10" i="1"/>
  <c r="A56" i="1"/>
  <c r="F107" i="1"/>
  <c r="A112" i="1"/>
  <c r="A168" i="1"/>
  <c r="A174" i="1"/>
  <c r="A176" i="1"/>
  <c r="F176" i="1"/>
  <c r="A177" i="1"/>
  <c r="F177" i="1"/>
  <c r="A179" i="1"/>
  <c r="A187" i="1"/>
  <c r="A189" i="1"/>
  <c r="F189" i="1"/>
  <c r="A190" i="1"/>
  <c r="F190" i="1"/>
  <c r="A192" i="1"/>
  <c r="F192" i="1"/>
  <c r="A200" i="1"/>
  <c r="A202" i="1"/>
  <c r="F202" i="1"/>
  <c r="A204" i="1"/>
  <c r="A205" i="1"/>
  <c r="F205" i="1"/>
  <c r="A206" i="1"/>
  <c r="F206" i="1"/>
  <c r="A213" i="1"/>
  <c r="A215" i="1"/>
  <c r="F215" i="1"/>
  <c r="A216" i="1"/>
  <c r="F216" i="1"/>
  <c r="F217" i="1"/>
  <c r="A224" i="1"/>
  <c r="A231" i="1"/>
  <c r="F231" i="1"/>
  <c r="A233" i="1"/>
  <c r="F233" i="1"/>
  <c r="F234" i="1"/>
  <c r="A235" i="1"/>
  <c r="F235" i="1"/>
  <c r="F236" i="1"/>
  <c r="A245" i="1"/>
  <c r="F245" i="1"/>
  <c r="A247" i="1"/>
  <c r="F247" i="1"/>
  <c r="A248" i="1"/>
  <c r="F248" i="1"/>
  <c r="F250" i="1"/>
  <c r="A251" i="1"/>
  <c r="F251" i="1"/>
  <c r="A44" i="1"/>
  <c r="F122" i="1"/>
  <c r="F31" i="1"/>
  <c r="F44" i="1"/>
  <c r="A92" i="1"/>
  <c r="A105" i="1"/>
  <c r="F79" i="1"/>
  <c r="F104" i="1"/>
  <c r="A30" i="1"/>
  <c r="A29" i="1" l="1"/>
  <c r="F16" i="1"/>
  <c r="A133" i="1"/>
  <c r="F120" i="1"/>
  <c r="A42" i="1"/>
  <c r="A103" i="1"/>
  <c r="A64" i="1"/>
  <c r="F42" i="1"/>
  <c r="F29" i="1"/>
  <c r="F103" i="1"/>
  <c r="A90" i="1"/>
  <c r="A77" i="1"/>
  <c r="A104" i="1"/>
  <c r="A214" i="1"/>
  <c r="F203" i="1"/>
  <c r="F175" i="1"/>
  <c r="F17" i="1"/>
  <c r="A79" i="1"/>
  <c r="F246" i="1"/>
  <c r="A234" i="1"/>
  <c r="A218" i="1"/>
  <c r="F213" i="1"/>
  <c r="A191" i="1"/>
  <c r="F179" i="1"/>
  <c r="A175" i="1"/>
  <c r="A65" i="1"/>
  <c r="A121" i="1"/>
  <c r="A246" i="1"/>
  <c r="A178" i="1"/>
  <c r="F105" i="1"/>
  <c r="F232" i="1"/>
  <c r="F201" i="1"/>
  <c r="F188" i="1"/>
  <c r="F91" i="1"/>
  <c r="F214" i="1"/>
  <c r="A188" i="1"/>
  <c r="F78" i="1"/>
  <c r="F43" i="1"/>
  <c r="F249" i="1"/>
  <c r="F30" i="1"/>
  <c r="F18" i="1"/>
  <c r="A249" i="1"/>
  <c r="A43" i="1"/>
  <c r="A134" i="1"/>
  <c r="F92" i="1"/>
  <c r="A122" i="1"/>
  <c r="A232" i="1"/>
  <c r="F102" i="1"/>
  <c r="F28" i="1"/>
  <c r="A102" i="1"/>
  <c r="A41" i="1"/>
  <c r="F15" i="1"/>
  <c r="F63" i="1"/>
  <c r="A132" i="1"/>
  <c r="F41" i="1"/>
  <c r="A119" i="1"/>
  <c r="F76" i="1"/>
  <c r="A63" i="1"/>
  <c r="F89" i="1"/>
  <c r="A28" i="1"/>
  <c r="F119" i="1"/>
  <c r="A89" i="1"/>
  <c r="A76" i="1"/>
  <c r="F106" i="1"/>
  <c r="F32" i="1"/>
  <c r="A123" i="1"/>
  <c r="A45" i="1"/>
  <c r="F67" i="1"/>
  <c r="A136" i="1"/>
  <c r="A67" i="1"/>
  <c r="F45" i="1"/>
  <c r="F80" i="1"/>
  <c r="A80" i="1"/>
  <c r="A32" i="1"/>
  <c r="F123" i="1"/>
  <c r="A93" i="1"/>
  <c r="F93" i="1"/>
  <c r="F19" i="1"/>
  <c r="A106" i="1"/>
  <c r="F14" i="1"/>
  <c r="A75" i="1"/>
  <c r="A131" i="1"/>
  <c r="F101" i="1"/>
  <c r="A27" i="1"/>
  <c r="F27" i="1"/>
  <c r="A88" i="1"/>
  <c r="F62" i="1"/>
  <c r="A40" i="1"/>
  <c r="A101" i="1"/>
  <c r="F88" i="1"/>
  <c r="F40" i="1"/>
  <c r="F75" i="1"/>
  <c r="F118" i="1"/>
  <c r="A62" i="1"/>
  <c r="A118" i="1"/>
  <c r="A217" i="1"/>
  <c r="F64" i="1"/>
  <c r="F77" i="1"/>
  <c r="F90" i="1"/>
  <c r="A78" i="1"/>
  <c r="A91" i="1"/>
  <c r="F121" i="1"/>
  <c r="A120" i="1"/>
  <c r="F66" i="1"/>
  <c r="A66" i="1"/>
  <c r="A135" i="1"/>
  <c r="A250" i="1"/>
  <c r="A236" i="1"/>
  <c r="F204" i="1"/>
  <c r="F200" i="1"/>
  <c r="F191" i="1"/>
  <c r="F187" i="1"/>
</calcChain>
</file>

<file path=xl/sharedStrings.xml><?xml version="1.0" encoding="utf-8"?>
<sst xmlns="http://schemas.openxmlformats.org/spreadsheetml/2006/main" count="429" uniqueCount="181">
  <si>
    <t>Zone:</t>
  </si>
  <si>
    <t>Zone Host:</t>
  </si>
  <si>
    <t>Host Co-Oridinator:</t>
  </si>
  <si>
    <t>Date:</t>
  </si>
  <si>
    <t>Host email:</t>
  </si>
  <si>
    <t>Host phone:</t>
  </si>
  <si>
    <t>38kg</t>
  </si>
  <si>
    <t>First Name</t>
  </si>
  <si>
    <t>Last Name</t>
  </si>
  <si>
    <t>School</t>
  </si>
  <si>
    <t>Pet.</t>
  </si>
  <si>
    <t>41kg</t>
  </si>
  <si>
    <t>45kg</t>
  </si>
  <si>
    <t>48kg</t>
  </si>
  <si>
    <t>51kg</t>
  </si>
  <si>
    <t>54kg</t>
  </si>
  <si>
    <t>57kg</t>
  </si>
  <si>
    <t>60kg</t>
  </si>
  <si>
    <t>63kg</t>
  </si>
  <si>
    <t>66kg</t>
  </si>
  <si>
    <t>70kg</t>
  </si>
  <si>
    <t>74kg</t>
  </si>
  <si>
    <t>78kg</t>
  </si>
  <si>
    <t>84kg</t>
  </si>
  <si>
    <t>90kg</t>
  </si>
  <si>
    <t>110kg</t>
  </si>
  <si>
    <t>43kg</t>
  </si>
  <si>
    <t>47kg</t>
  </si>
  <si>
    <t>64kg</t>
  </si>
  <si>
    <t>69kg</t>
  </si>
  <si>
    <t>75kg</t>
  </si>
  <si>
    <t>90+kg</t>
  </si>
  <si>
    <t>40kg</t>
  </si>
  <si>
    <t>Please fill in all 6 placers and any petitions.  This info will be going in the Program at the BC's</t>
  </si>
  <si>
    <t>Email to:</t>
  </si>
  <si>
    <t>FOR</t>
  </si>
  <si>
    <t>Team Results</t>
  </si>
  <si>
    <t>Boys</t>
  </si>
  <si>
    <t>Girls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</si>
  <si>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</si>
  <si>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</si>
  <si>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</si>
  <si>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</si>
  <si>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</si>
  <si>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</si>
  <si>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</si>
  <si>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</si>
  <si>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</si>
  <si>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</si>
  <si>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Points</t>
  </si>
  <si>
    <t>Total Wrestlers:</t>
  </si>
  <si>
    <t>Boys Berth(s)</t>
  </si>
  <si>
    <t>Girls Berth(s)</t>
  </si>
  <si>
    <t>110+</t>
  </si>
  <si>
    <t>Team Points are awarded on a sliding scale (pro rated based on number of wrestlers per weight class)</t>
  </si>
  <si>
    <t xml:space="preserve">6+:    </t>
  </si>
  <si>
    <t xml:space="preserve">5  :    </t>
  </si>
  <si>
    <t xml:space="preserve">4  :    </t>
  </si>
  <si>
    <t xml:space="preserve">3  :    </t>
  </si>
  <si>
    <t xml:space="preserve">2  :    </t>
  </si>
  <si>
    <t xml:space="preserve">1  :    </t>
  </si>
  <si>
    <t>Wrestlers</t>
  </si>
  <si>
    <t>1st   2nd   3rd   4th   5th   6th</t>
  </si>
  <si>
    <t>16    12      9     6      3      1</t>
  </si>
  <si>
    <t xml:space="preserve"> 1</t>
  </si>
  <si>
    <t xml:space="preserve"> 3      1</t>
  </si>
  <si>
    <t xml:space="preserve"> 6      3      1</t>
  </si>
  <si>
    <t xml:space="preserve"> 9      6      3      1</t>
  </si>
  <si>
    <t>12     9      6      3      1</t>
  </si>
  <si>
    <t xml:space="preserve">   *  =  Berth at the BC's</t>
  </si>
  <si>
    <t xml:space="preserve">Please fill in all 6 placers and any petitions.  </t>
  </si>
  <si>
    <t>2018 BC High School Wrestling Zone Results</t>
  </si>
  <si>
    <t>aoakes226@gmail.com</t>
  </si>
  <si>
    <t xml:space="preserve">  by Mon Feb 19/2018 at the latest</t>
  </si>
  <si>
    <t>Salmon Arm</t>
  </si>
  <si>
    <t>Ray Munsie</t>
  </si>
  <si>
    <t>Feb.17/18</t>
  </si>
  <si>
    <t>raymunsie@gmail.com</t>
  </si>
  <si>
    <t>Riley</t>
  </si>
  <si>
    <t>Eccles</t>
  </si>
  <si>
    <t>Valleyview</t>
  </si>
  <si>
    <t>Ethan</t>
  </si>
  <si>
    <t>Kohlen</t>
  </si>
  <si>
    <t>Kelowna Sec</t>
  </si>
  <si>
    <t xml:space="preserve">Ronnie </t>
  </si>
  <si>
    <t>McCourt</t>
  </si>
  <si>
    <t>Lilllooet Sec.</t>
  </si>
  <si>
    <t>Rex</t>
  </si>
  <si>
    <t>Copeland</t>
  </si>
  <si>
    <t>Rohan</t>
  </si>
  <si>
    <t>Kafle</t>
  </si>
  <si>
    <t>Salmon Arm Sec.</t>
  </si>
  <si>
    <t>Owen</t>
  </si>
  <si>
    <t>Harrison</t>
  </si>
  <si>
    <t xml:space="preserve">Lilloeet Sec. </t>
  </si>
  <si>
    <t>Bryson</t>
  </si>
  <si>
    <t>Burgess</t>
  </si>
  <si>
    <t>KLO</t>
  </si>
  <si>
    <t>Noble</t>
  </si>
  <si>
    <t>Davy</t>
  </si>
  <si>
    <t>Lillooet Sec.</t>
  </si>
  <si>
    <t>Levi</t>
  </si>
  <si>
    <t>Byers</t>
  </si>
  <si>
    <t>Salmon Arm Sec</t>
  </si>
  <si>
    <t>Jacob</t>
  </si>
  <si>
    <t>Wall</t>
  </si>
  <si>
    <t>Dr.Knox</t>
  </si>
  <si>
    <t xml:space="preserve">Jeremy </t>
  </si>
  <si>
    <t>Thomas</t>
  </si>
  <si>
    <t xml:space="preserve">Everett </t>
  </si>
  <si>
    <t>Montjoy</t>
  </si>
  <si>
    <t>Elijah</t>
  </si>
  <si>
    <t>Lazar</t>
  </si>
  <si>
    <t>Brody</t>
  </si>
  <si>
    <t>Mierau</t>
  </si>
  <si>
    <t>Valleyview Sec.</t>
  </si>
  <si>
    <t>Aidan</t>
  </si>
  <si>
    <t>Kyle</t>
  </si>
  <si>
    <t>Austin</t>
  </si>
  <si>
    <t>Rempel</t>
  </si>
  <si>
    <t>Seth</t>
  </si>
  <si>
    <t>Watson</t>
  </si>
  <si>
    <t>North Shuswap</t>
  </si>
  <si>
    <t>Eman</t>
  </si>
  <si>
    <t>Haidari</t>
  </si>
  <si>
    <t>Cedar</t>
  </si>
  <si>
    <t>Thevarge</t>
  </si>
  <si>
    <t>Brendan</t>
  </si>
  <si>
    <t>Fraser</t>
  </si>
  <si>
    <t>Rotsienhiio</t>
  </si>
  <si>
    <t>Wells</t>
  </si>
  <si>
    <t>Jamie</t>
  </si>
  <si>
    <t>Kerslake</t>
  </si>
  <si>
    <t>Reese</t>
  </si>
  <si>
    <t>Mireau</t>
  </si>
  <si>
    <t>Alex</t>
  </si>
  <si>
    <t>Rome</t>
  </si>
  <si>
    <t>Aiden</t>
  </si>
  <si>
    <t>Georgia</t>
  </si>
  <si>
    <t>Miller</t>
  </si>
  <si>
    <t>Kayli</t>
  </si>
  <si>
    <t>Elwood</t>
  </si>
  <si>
    <t>KSA</t>
  </si>
  <si>
    <t>Kaisa</t>
  </si>
  <si>
    <t>Weins</t>
  </si>
  <si>
    <t>SKSS</t>
  </si>
  <si>
    <t>Lexi</t>
  </si>
  <si>
    <t>Dirven</t>
  </si>
  <si>
    <t>Lillooet Sec</t>
  </si>
  <si>
    <t>Madison</t>
  </si>
  <si>
    <t>Hubbard</t>
  </si>
  <si>
    <t>Meika</t>
  </si>
  <si>
    <t>Warkentin</t>
  </si>
  <si>
    <t>Eve</t>
  </si>
  <si>
    <t>Maxwell</t>
  </si>
  <si>
    <t>Isobel</t>
  </si>
  <si>
    <t>Wolfe</t>
  </si>
  <si>
    <t>Alexis</t>
  </si>
  <si>
    <t>Abramson</t>
  </si>
  <si>
    <t>Halle</t>
  </si>
  <si>
    <t>Leidal</t>
  </si>
  <si>
    <t>Kaida</t>
  </si>
  <si>
    <t>McLeod</t>
  </si>
  <si>
    <t>Ayden</t>
  </si>
  <si>
    <t>Brooke</t>
  </si>
  <si>
    <t>Wandler</t>
  </si>
  <si>
    <t>Jocelyn</t>
  </si>
  <si>
    <t>Elofson</t>
  </si>
  <si>
    <t>Jessica</t>
  </si>
  <si>
    <t>Stenekes</t>
  </si>
  <si>
    <t>Brock</t>
  </si>
  <si>
    <t xml:space="preserve">Kiya </t>
  </si>
  <si>
    <t>John</t>
  </si>
  <si>
    <t>Krueger</t>
  </si>
  <si>
    <t>Sydney</t>
  </si>
  <si>
    <t>Amanda</t>
  </si>
  <si>
    <t>Epp</t>
  </si>
  <si>
    <t>KSS</t>
  </si>
  <si>
    <t>Dr. Knox</t>
  </si>
  <si>
    <t>Lillooet</t>
  </si>
  <si>
    <t>Shuswap Middle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</si>
</sst>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2" xfId="0" quotePrefix="1" applyBorder="1"/>
    <xf numFmtId="0" fontId="0" fillId="0" borderId="0" xfId="0" quotePrefix="1"/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/>
    <xf numFmtId="0" fontId="0" fillId="4" borderId="0" xfId="0" quotePrefix="1" applyFill="1"/>
    <xf numFmtId="0" fontId="0" fillId="4" borderId="0" xfId="0" applyFill="1"/>
    <xf numFmtId="0" fontId="5" fillId="0" borderId="0" xfId="0" quotePrefix="1" applyFont="1" applyFill="1"/>
    <xf numFmtId="0" fontId="5" fillId="0" borderId="0" xfId="0" applyFont="1" applyFill="1"/>
    <xf numFmtId="0" fontId="1" fillId="5" borderId="0" xfId="0" applyFont="1" applyFill="1"/>
    <xf numFmtId="0" fontId="0" fillId="5" borderId="0" xfId="0" applyFill="1"/>
    <xf numFmtId="0" fontId="7" fillId="5" borderId="0" xfId="0" applyFont="1" applyFill="1"/>
    <xf numFmtId="0" fontId="2" fillId="0" borderId="0" xfId="0" applyFont="1" applyAlignment="1">
      <alignment horizontal="center"/>
    </xf>
    <xf numFmtId="0" fontId="4" fillId="5" borderId="0" xfId="0" applyFont="1" applyFill="1"/>
    <xf numFmtId="0" fontId="0" fillId="2" borderId="1" xfId="0" applyFill="1" applyBorder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6" borderId="1" xfId="0" applyFill="1" applyBorder="1" applyProtection="1">
      <protection locked="0"/>
    </xf>
    <xf numFmtId="0" fontId="0" fillId="7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0" xfId="0" quotePrefix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quotePrefix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horizontal="right"/>
    </xf>
    <xf numFmtId="0" fontId="6" fillId="5" borderId="0" xfId="1" applyFill="1" applyAlignment="1" applyProtection="1"/>
    <xf numFmtId="0" fontId="6" fillId="2" borderId="3" xfId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28575</xdr:rowOff>
    </xdr:from>
    <xdr:to>
      <xdr:col>8</xdr:col>
      <xdr:colOff>400050</xdr:colOff>
      <xdr:row>5</xdr:row>
      <xdr:rowOff>142875</xdr:rowOff>
    </xdr:to>
    <xdr:sp macro="" textlink="">
      <xdr:nvSpPr>
        <xdr:cNvPr id="1032" name="Rectangl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4876800" y="28575"/>
          <a:ext cx="138112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ymunsie@gmail.com" TargetMode="External"/><Relationship Id="rId1" Type="http://schemas.openxmlformats.org/officeDocument/2006/relationships/hyperlink" Target="mailto:aoakes226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9"/>
  <sheetViews>
    <sheetView showGridLines="0" tabSelected="1" workbookViewId="0">
      <selection activeCell="I192" sqref="I192"/>
    </sheetView>
  </sheetViews>
  <sheetFormatPr defaultRowHeight="13.5" customHeight="1" x14ac:dyDescent="0.25"/>
  <cols>
    <col min="1" max="1" width="4.88671875" customWidth="1"/>
    <col min="2" max="3" width="15.5546875" customWidth="1"/>
    <col min="4" max="4" width="12.88671875" customWidth="1"/>
    <col min="5" max="5" width="2.33203125" customWidth="1"/>
    <col min="6" max="6" width="6.44140625" customWidth="1"/>
    <col min="7" max="8" width="15.109375" customWidth="1"/>
    <col min="9" max="9" width="12.88671875" customWidth="1"/>
  </cols>
  <sheetData>
    <row r="1" spans="1:10" ht="18.75" customHeight="1" x14ac:dyDescent="0.35">
      <c r="A1" s="2" t="s">
        <v>71</v>
      </c>
      <c r="H1" t="str">
        <f>+IF($A$7&gt;=1," *  1","    1")</f>
        <v xml:space="preserve">    1</v>
      </c>
      <c r="I1" t="str">
        <f>+IF($A$8&gt;=1," *  1","    1")</f>
        <v xml:space="preserve">    1</v>
      </c>
      <c r="J1" s="27"/>
    </row>
    <row r="2" spans="1:10" ht="13.5" customHeight="1" x14ac:dyDescent="0.25">
      <c r="H2" t="str">
        <f>+IF($A$7&gt;=2," *  2","    2")</f>
        <v xml:space="preserve">    2</v>
      </c>
      <c r="I2" t="str">
        <f>+IF($A$8&gt;=2," *  2","    2")</f>
        <v xml:space="preserve">    2</v>
      </c>
      <c r="J2" s="27"/>
    </row>
    <row r="3" spans="1:10" ht="13.5" customHeight="1" x14ac:dyDescent="0.25">
      <c r="B3" s="3" t="s">
        <v>0</v>
      </c>
      <c r="C3" s="5">
        <v>2</v>
      </c>
      <c r="F3" s="3" t="s">
        <v>3</v>
      </c>
      <c r="G3" s="9" t="s">
        <v>76</v>
      </c>
      <c r="H3" t="str">
        <f>+IF($A$7&gt;=3," *  3","    3")</f>
        <v xml:space="preserve">    3</v>
      </c>
      <c r="I3" t="str">
        <f>+IF($A$8&gt;=3," *  3","    3")</f>
        <v xml:space="preserve">    3</v>
      </c>
    </row>
    <row r="4" spans="1:10" ht="13.5" customHeight="1" x14ac:dyDescent="0.25">
      <c r="B4" s="3" t="s">
        <v>1</v>
      </c>
      <c r="C4" s="9" t="s">
        <v>74</v>
      </c>
      <c r="F4" s="3" t="s">
        <v>4</v>
      </c>
      <c r="G4" s="42" t="s">
        <v>77</v>
      </c>
      <c r="H4" t="str">
        <f>+IF($A$7&gt;=4," *  4","    4")</f>
        <v xml:space="preserve">    4</v>
      </c>
      <c r="I4" t="str">
        <f>+IF($A$8&gt;=4," *  4","    4")</f>
        <v xml:space="preserve">    4</v>
      </c>
    </row>
    <row r="5" spans="1:10" ht="13.5" customHeight="1" x14ac:dyDescent="0.25">
      <c r="B5" s="3" t="s">
        <v>2</v>
      </c>
      <c r="C5" s="9" t="s">
        <v>75</v>
      </c>
      <c r="F5" s="3" t="s">
        <v>5</v>
      </c>
      <c r="G5" s="9"/>
      <c r="H5" t="str">
        <f>+IF($A$7&gt;=5," *  5","    5")</f>
        <v xml:space="preserve">    5</v>
      </c>
      <c r="I5" t="str">
        <f>+IF($A$8&gt;=5," *  5","    5")</f>
        <v xml:space="preserve">    5</v>
      </c>
    </row>
    <row r="6" spans="1:10" ht="13.5" customHeight="1" x14ac:dyDescent="0.25">
      <c r="H6" t="str">
        <f>+IF($A$7&gt;=6," *  6","    6")</f>
        <v xml:space="preserve">    6</v>
      </c>
      <c r="I6" t="str">
        <f>+IF($A$8&gt;=6," *  6","    6")</f>
        <v xml:space="preserve">    6</v>
      </c>
    </row>
    <row r="7" spans="1:10" ht="13.5" customHeight="1" x14ac:dyDescent="0.25">
      <c r="A7" s="22"/>
      <c r="B7" s="23" t="s">
        <v>51</v>
      </c>
      <c r="C7" s="11" t="s">
        <v>70</v>
      </c>
      <c r="D7" s="11"/>
      <c r="E7" s="11"/>
      <c r="F7" s="11"/>
      <c r="G7" s="11"/>
      <c r="H7" s="11"/>
      <c r="I7" s="11"/>
    </row>
    <row r="8" spans="1:10" ht="13.5" customHeight="1" x14ac:dyDescent="0.25">
      <c r="A8" s="22"/>
      <c r="B8" s="23" t="s">
        <v>52</v>
      </c>
      <c r="C8" s="12" t="s">
        <v>69</v>
      </c>
      <c r="D8" s="13"/>
    </row>
    <row r="9" spans="1:10" ht="13.5" customHeight="1" x14ac:dyDescent="0.25">
      <c r="C9" s="14"/>
      <c r="D9" s="15"/>
    </row>
    <row r="10" spans="1:10" ht="13.5" customHeight="1" x14ac:dyDescent="0.25">
      <c r="A10" s="5" t="str">
        <f>CONCATENATE("BOYS   (",+$A$7," berths)")</f>
        <v>BOYS   ( berths)</v>
      </c>
      <c r="C10" s="16" t="s">
        <v>34</v>
      </c>
      <c r="D10" s="41" t="s">
        <v>72</v>
      </c>
      <c r="E10" s="18"/>
      <c r="F10" s="18"/>
      <c r="G10" s="20" t="s">
        <v>73</v>
      </c>
      <c r="H10" s="17"/>
    </row>
    <row r="11" spans="1:10" ht="13.5" customHeight="1" x14ac:dyDescent="0.25">
      <c r="C11" s="14"/>
      <c r="D11" s="15"/>
    </row>
    <row r="12" spans="1:10" ht="13.5" customHeight="1" x14ac:dyDescent="0.25">
      <c r="A12" s="4" t="s">
        <v>6</v>
      </c>
      <c r="B12" t="s">
        <v>50</v>
      </c>
      <c r="C12" s="25">
        <v>0</v>
      </c>
      <c r="F12" s="4" t="s">
        <v>11</v>
      </c>
      <c r="G12" t="s">
        <v>50</v>
      </c>
      <c r="H12" s="25">
        <v>2</v>
      </c>
    </row>
    <row r="13" spans="1:10" ht="13.5" customHeight="1" x14ac:dyDescent="0.25">
      <c r="A13" s="6"/>
      <c r="B13" s="19" t="s">
        <v>7</v>
      </c>
      <c r="C13" s="19" t="s">
        <v>8</v>
      </c>
      <c r="D13" s="19" t="s">
        <v>9</v>
      </c>
      <c r="F13" s="6"/>
      <c r="G13" s="19" t="s">
        <v>7</v>
      </c>
      <c r="H13" s="19" t="s">
        <v>8</v>
      </c>
      <c r="I13" s="19" t="s">
        <v>9</v>
      </c>
    </row>
    <row r="14" spans="1:10" ht="13.5" customHeight="1" x14ac:dyDescent="0.25">
      <c r="A14" s="7" t="str">
        <f t="shared" ref="A14:A19" si="0">+H1</f>
        <v xml:space="preserve">    1</v>
      </c>
      <c r="B14" s="10"/>
      <c r="C14" s="10"/>
      <c r="D14" s="10"/>
      <c r="F14" s="7" t="str">
        <f>+$A$14</f>
        <v xml:space="preserve">    1</v>
      </c>
      <c r="G14" s="10" t="s">
        <v>95</v>
      </c>
      <c r="H14" s="10" t="s">
        <v>96</v>
      </c>
      <c r="I14" s="10" t="s">
        <v>97</v>
      </c>
    </row>
    <row r="15" spans="1:10" ht="13.5" customHeight="1" x14ac:dyDescent="0.25">
      <c r="A15" s="7" t="str">
        <f t="shared" si="0"/>
        <v xml:space="preserve">    2</v>
      </c>
      <c r="B15" s="10"/>
      <c r="C15" s="10"/>
      <c r="D15" s="10"/>
      <c r="F15" s="7" t="str">
        <f>+$A$15</f>
        <v xml:space="preserve">    2</v>
      </c>
      <c r="G15" s="10" t="s">
        <v>98</v>
      </c>
      <c r="H15" s="10" t="s">
        <v>99</v>
      </c>
      <c r="I15" s="10" t="s">
        <v>100</v>
      </c>
    </row>
    <row r="16" spans="1:10" ht="13.5" customHeight="1" x14ac:dyDescent="0.25">
      <c r="A16" s="7" t="str">
        <f t="shared" si="0"/>
        <v xml:space="preserve">    3</v>
      </c>
      <c r="B16" s="10"/>
      <c r="C16" s="10"/>
      <c r="D16" s="10"/>
      <c r="F16" s="7" t="str">
        <f>+$A$16</f>
        <v xml:space="preserve">    3</v>
      </c>
      <c r="G16" s="10"/>
      <c r="H16" s="10"/>
      <c r="I16" s="10"/>
    </row>
    <row r="17" spans="1:9" ht="13.5" customHeight="1" x14ac:dyDescent="0.25">
      <c r="A17" s="7" t="str">
        <f t="shared" si="0"/>
        <v xml:space="preserve">    4</v>
      </c>
      <c r="B17" s="10"/>
      <c r="C17" s="10"/>
      <c r="D17" s="10"/>
      <c r="F17" s="7" t="str">
        <f>+$A$17</f>
        <v xml:space="preserve">    4</v>
      </c>
      <c r="G17" s="10"/>
      <c r="H17" s="10"/>
      <c r="I17" s="10"/>
    </row>
    <row r="18" spans="1:9" ht="13.5" customHeight="1" x14ac:dyDescent="0.25">
      <c r="A18" s="7" t="str">
        <f t="shared" si="0"/>
        <v xml:space="preserve">    5</v>
      </c>
      <c r="B18" s="10"/>
      <c r="C18" s="10"/>
      <c r="D18" s="10"/>
      <c r="F18" s="7" t="str">
        <f>+$A$18</f>
        <v xml:space="preserve">    5</v>
      </c>
      <c r="G18" s="10"/>
      <c r="H18" s="10"/>
      <c r="I18" s="10"/>
    </row>
    <row r="19" spans="1:9" ht="13.5" customHeight="1" x14ac:dyDescent="0.25">
      <c r="A19" s="7" t="str">
        <f t="shared" si="0"/>
        <v xml:space="preserve">    6</v>
      </c>
      <c r="B19" s="10"/>
      <c r="C19" s="10"/>
      <c r="D19" s="10"/>
      <c r="F19" s="7" t="str">
        <f>+$A$19</f>
        <v xml:space="preserve">    6</v>
      </c>
      <c r="G19" s="10"/>
      <c r="H19" s="10"/>
      <c r="I19" s="10"/>
    </row>
    <row r="20" spans="1:9" ht="13.5" customHeight="1" x14ac:dyDescent="0.25">
      <c r="A20" s="6" t="s">
        <v>10</v>
      </c>
      <c r="B20" s="24"/>
      <c r="C20" s="24"/>
      <c r="D20" s="24"/>
      <c r="F20" s="6" t="s">
        <v>10</v>
      </c>
      <c r="G20" s="24"/>
      <c r="H20" s="24"/>
      <c r="I20" s="24"/>
    </row>
    <row r="21" spans="1:9" ht="13.5" customHeight="1" x14ac:dyDescent="0.25">
      <c r="A21" s="6" t="s">
        <v>35</v>
      </c>
      <c r="B21" s="24"/>
      <c r="C21" s="24"/>
      <c r="D21" s="24"/>
      <c r="F21" s="6" t="s">
        <v>35</v>
      </c>
      <c r="G21" s="24"/>
      <c r="H21" s="24"/>
      <c r="I21" s="24"/>
    </row>
    <row r="22" spans="1:9" ht="13.5" customHeight="1" x14ac:dyDescent="0.25">
      <c r="A22" s="26"/>
      <c r="B22" s="28"/>
      <c r="C22" s="28"/>
      <c r="D22" s="28"/>
      <c r="F22" s="26"/>
      <c r="G22" s="28"/>
      <c r="H22" s="28"/>
      <c r="I22" s="28"/>
    </row>
    <row r="23" spans="1:9" ht="13.5" customHeight="1" x14ac:dyDescent="0.25">
      <c r="A23" s="26"/>
      <c r="B23" s="28"/>
      <c r="C23" s="28"/>
      <c r="D23" s="28"/>
      <c r="F23" s="26"/>
      <c r="G23" s="28"/>
      <c r="H23" s="28"/>
      <c r="I23" s="28"/>
    </row>
    <row r="25" spans="1:9" ht="13.5" customHeight="1" x14ac:dyDescent="0.25">
      <c r="A25" s="4" t="s">
        <v>12</v>
      </c>
      <c r="B25" t="s">
        <v>50</v>
      </c>
      <c r="C25" s="25">
        <v>3</v>
      </c>
      <c r="F25" s="4" t="s">
        <v>13</v>
      </c>
      <c r="G25" t="s">
        <v>50</v>
      </c>
      <c r="H25" s="25">
        <v>1</v>
      </c>
    </row>
    <row r="26" spans="1:9" ht="13.5" customHeight="1" x14ac:dyDescent="0.25">
      <c r="A26" s="6"/>
      <c r="B26" s="19" t="s">
        <v>7</v>
      </c>
      <c r="C26" s="19" t="s">
        <v>8</v>
      </c>
      <c r="D26" s="19" t="s">
        <v>9</v>
      </c>
      <c r="F26" s="6"/>
      <c r="G26" s="19" t="s">
        <v>7</v>
      </c>
      <c r="H26" s="19" t="s">
        <v>8</v>
      </c>
      <c r="I26" s="19" t="s">
        <v>9</v>
      </c>
    </row>
    <row r="27" spans="1:9" ht="13.5" customHeight="1" x14ac:dyDescent="0.25">
      <c r="A27" s="7" t="str">
        <f>+$A$14</f>
        <v xml:space="preserve">    1</v>
      </c>
      <c r="B27" s="10" t="s">
        <v>123</v>
      </c>
      <c r="C27" s="10" t="s">
        <v>124</v>
      </c>
      <c r="D27" s="10" t="s">
        <v>80</v>
      </c>
      <c r="F27" s="7" t="str">
        <f>+$A$14</f>
        <v xml:space="preserve">    1</v>
      </c>
      <c r="G27" s="10" t="s">
        <v>131</v>
      </c>
      <c r="H27" s="10" t="s">
        <v>132</v>
      </c>
      <c r="I27" s="10" t="s">
        <v>100</v>
      </c>
    </row>
    <row r="28" spans="1:9" ht="13.5" customHeight="1" x14ac:dyDescent="0.25">
      <c r="A28" s="7" t="str">
        <f>+$A$15</f>
        <v xml:space="preserve">    2</v>
      </c>
      <c r="B28" s="10" t="s">
        <v>125</v>
      </c>
      <c r="C28" s="10" t="s">
        <v>126</v>
      </c>
      <c r="D28" s="10" t="s">
        <v>100</v>
      </c>
      <c r="F28" s="7" t="str">
        <f>+$A$15</f>
        <v xml:space="preserve">    2</v>
      </c>
      <c r="G28" s="10"/>
      <c r="H28" s="10"/>
      <c r="I28" s="10"/>
    </row>
    <row r="29" spans="1:9" ht="13.5" customHeight="1" x14ac:dyDescent="0.25">
      <c r="A29" s="7" t="str">
        <f>+$A$16</f>
        <v xml:space="preserve">    3</v>
      </c>
      <c r="B29" s="10" t="s">
        <v>127</v>
      </c>
      <c r="C29" s="10" t="s">
        <v>128</v>
      </c>
      <c r="D29" s="10" t="s">
        <v>122</v>
      </c>
      <c r="F29" s="7" t="str">
        <f>+$A$16</f>
        <v xml:space="preserve">    3</v>
      </c>
      <c r="G29" s="10"/>
      <c r="H29" s="10"/>
      <c r="I29" s="10"/>
    </row>
    <row r="30" spans="1:9" ht="13.5" customHeight="1" x14ac:dyDescent="0.25">
      <c r="A30" s="7" t="str">
        <f>+$A$17</f>
        <v xml:space="preserve">    4</v>
      </c>
      <c r="B30" s="10"/>
      <c r="C30" s="10"/>
      <c r="D30" s="10"/>
      <c r="F30" s="7" t="str">
        <f>+$A$17</f>
        <v xml:space="preserve">    4</v>
      </c>
      <c r="G30" s="10"/>
      <c r="H30" s="10"/>
      <c r="I30" s="10"/>
    </row>
    <row r="31" spans="1:9" ht="13.5" customHeight="1" x14ac:dyDescent="0.25">
      <c r="A31" s="7" t="str">
        <f>+$A$18</f>
        <v xml:space="preserve">    5</v>
      </c>
      <c r="B31" s="10"/>
      <c r="C31" s="10"/>
      <c r="D31" s="10"/>
      <c r="F31" s="7" t="str">
        <f>+$A$18</f>
        <v xml:space="preserve">    5</v>
      </c>
      <c r="G31" s="10"/>
      <c r="H31" s="10"/>
      <c r="I31" s="10"/>
    </row>
    <row r="32" spans="1:9" ht="13.5" customHeight="1" x14ac:dyDescent="0.25">
      <c r="A32" s="7" t="str">
        <f>+$A$19</f>
        <v xml:space="preserve">    6</v>
      </c>
      <c r="B32" s="10"/>
      <c r="C32" s="10"/>
      <c r="D32" s="10"/>
      <c r="F32" s="7" t="str">
        <f>+$A$19</f>
        <v xml:space="preserve">    6</v>
      </c>
      <c r="G32" s="10"/>
      <c r="H32" s="10"/>
      <c r="I32" s="10"/>
    </row>
    <row r="33" spans="1:9" ht="13.5" customHeight="1" x14ac:dyDescent="0.25">
      <c r="A33" s="6" t="s">
        <v>10</v>
      </c>
      <c r="B33" s="24" t="s">
        <v>120</v>
      </c>
      <c r="C33" s="24" t="s">
        <v>121</v>
      </c>
      <c r="D33" s="24" t="s">
        <v>122</v>
      </c>
      <c r="F33" s="6" t="s">
        <v>10</v>
      </c>
      <c r="G33" s="24"/>
      <c r="H33" s="24"/>
      <c r="I33" s="24"/>
    </row>
    <row r="34" spans="1:9" ht="13.5" customHeight="1" x14ac:dyDescent="0.25">
      <c r="A34" s="6" t="s">
        <v>35</v>
      </c>
      <c r="B34" s="24"/>
      <c r="C34" s="24"/>
      <c r="D34" s="24"/>
      <c r="F34" s="6" t="s">
        <v>35</v>
      </c>
      <c r="G34" s="24"/>
      <c r="H34" s="24"/>
      <c r="I34" s="24"/>
    </row>
    <row r="35" spans="1:9" ht="13.5" customHeight="1" x14ac:dyDescent="0.25">
      <c r="A35" s="26"/>
      <c r="B35" s="28"/>
      <c r="C35" s="28"/>
      <c r="D35" s="28"/>
      <c r="F35" s="26"/>
      <c r="G35" s="28"/>
      <c r="H35" s="28"/>
      <c r="I35" s="28"/>
    </row>
    <row r="36" spans="1:9" ht="13.5" customHeight="1" x14ac:dyDescent="0.25">
      <c r="A36" s="26"/>
      <c r="B36" s="28"/>
      <c r="C36" s="28"/>
      <c r="D36" s="28"/>
      <c r="F36" s="26"/>
      <c r="G36" s="28"/>
      <c r="H36" s="28"/>
      <c r="I36" s="28"/>
    </row>
    <row r="38" spans="1:9" ht="13.5" customHeight="1" x14ac:dyDescent="0.25">
      <c r="A38" s="4" t="s">
        <v>14</v>
      </c>
      <c r="B38" t="s">
        <v>50</v>
      </c>
      <c r="C38" s="25">
        <v>4</v>
      </c>
      <c r="F38" s="4" t="s">
        <v>15</v>
      </c>
      <c r="G38" t="s">
        <v>50</v>
      </c>
      <c r="H38" s="25">
        <v>1</v>
      </c>
    </row>
    <row r="39" spans="1:9" ht="13.5" customHeight="1" x14ac:dyDescent="0.25">
      <c r="A39" s="6"/>
      <c r="B39" s="19" t="s">
        <v>7</v>
      </c>
      <c r="C39" s="19" t="s">
        <v>8</v>
      </c>
      <c r="D39" s="19" t="s">
        <v>9</v>
      </c>
      <c r="F39" s="6"/>
      <c r="G39" s="19" t="s">
        <v>7</v>
      </c>
      <c r="H39" s="19" t="s">
        <v>8</v>
      </c>
      <c r="I39" s="19" t="s">
        <v>9</v>
      </c>
    </row>
    <row r="40" spans="1:9" ht="13.5" customHeight="1" x14ac:dyDescent="0.25">
      <c r="A40" s="7" t="str">
        <f>+$A$14</f>
        <v xml:space="preserve">    1</v>
      </c>
      <c r="B40" s="10" t="s">
        <v>111</v>
      </c>
      <c r="C40" s="10" t="s">
        <v>112</v>
      </c>
      <c r="D40" s="10" t="s">
        <v>91</v>
      </c>
      <c r="F40" s="7" t="str">
        <f>+$A$14</f>
        <v xml:space="preserve">    1</v>
      </c>
      <c r="G40" s="10" t="s">
        <v>133</v>
      </c>
      <c r="H40" s="10" t="s">
        <v>88</v>
      </c>
      <c r="I40" s="10" t="s">
        <v>100</v>
      </c>
    </row>
    <row r="41" spans="1:9" ht="13.5" customHeight="1" x14ac:dyDescent="0.25">
      <c r="A41" s="7" t="str">
        <f>+$A$15</f>
        <v xml:space="preserve">    2</v>
      </c>
      <c r="B41" s="10" t="s">
        <v>113</v>
      </c>
      <c r="C41" s="10" t="s">
        <v>114</v>
      </c>
      <c r="D41" s="10" t="s">
        <v>115</v>
      </c>
      <c r="F41" s="7" t="str">
        <f>+$A$15</f>
        <v xml:space="preserve">    2</v>
      </c>
      <c r="G41" s="10"/>
      <c r="H41" s="10"/>
      <c r="I41" s="10"/>
    </row>
    <row r="42" spans="1:9" ht="13.5" customHeight="1" x14ac:dyDescent="0.25">
      <c r="A42" s="7" t="str">
        <f>+$A$16</f>
        <v xml:space="preserve">    3</v>
      </c>
      <c r="B42" s="10" t="s">
        <v>116</v>
      </c>
      <c r="C42" s="10" t="s">
        <v>117</v>
      </c>
      <c r="D42" s="10" t="s">
        <v>91</v>
      </c>
      <c r="F42" s="7" t="str">
        <f>+$A$16</f>
        <v xml:space="preserve">    3</v>
      </c>
      <c r="G42" s="10"/>
      <c r="H42" s="10"/>
      <c r="I42" s="10"/>
    </row>
    <row r="43" spans="1:9" ht="13.5" customHeight="1" x14ac:dyDescent="0.25">
      <c r="A43" s="7" t="str">
        <f>+$A$17</f>
        <v xml:space="preserve">    4</v>
      </c>
      <c r="B43" s="10" t="s">
        <v>118</v>
      </c>
      <c r="C43" s="10" t="s">
        <v>119</v>
      </c>
      <c r="D43" s="10" t="s">
        <v>97</v>
      </c>
      <c r="F43" s="7" t="str">
        <f>+$A$17</f>
        <v xml:space="preserve">    4</v>
      </c>
      <c r="G43" s="10"/>
      <c r="H43" s="10"/>
      <c r="I43" s="10"/>
    </row>
    <row r="44" spans="1:9" ht="13.5" customHeight="1" x14ac:dyDescent="0.25">
      <c r="A44" s="7" t="str">
        <f>+$A$18</f>
        <v xml:space="preserve">    5</v>
      </c>
      <c r="B44" s="10"/>
      <c r="C44" s="10"/>
      <c r="D44" s="10"/>
      <c r="F44" s="7" t="str">
        <f>+$A$18</f>
        <v xml:space="preserve">    5</v>
      </c>
      <c r="G44" s="10"/>
      <c r="H44" s="10"/>
      <c r="I44" s="10"/>
    </row>
    <row r="45" spans="1:9" ht="13.5" customHeight="1" x14ac:dyDescent="0.25">
      <c r="A45" s="7" t="str">
        <f>+$A$19</f>
        <v xml:space="preserve">    6</v>
      </c>
      <c r="B45" s="10"/>
      <c r="C45" s="10"/>
      <c r="D45" s="10"/>
      <c r="F45" s="7" t="str">
        <f>+$A$19</f>
        <v xml:space="preserve">    6</v>
      </c>
      <c r="G45" s="10"/>
      <c r="H45" s="10"/>
      <c r="I45" s="10"/>
    </row>
    <row r="46" spans="1:9" ht="13.5" customHeight="1" x14ac:dyDescent="0.25">
      <c r="A46" s="6" t="s">
        <v>10</v>
      </c>
      <c r="B46" s="24"/>
      <c r="C46" s="24"/>
      <c r="D46" s="24"/>
      <c r="F46" s="6" t="s">
        <v>10</v>
      </c>
      <c r="G46" s="24"/>
      <c r="H46" s="24"/>
      <c r="I46" s="24"/>
    </row>
    <row r="47" spans="1:9" ht="13.5" customHeight="1" x14ac:dyDescent="0.25">
      <c r="A47" s="6" t="s">
        <v>35</v>
      </c>
      <c r="B47" s="24"/>
      <c r="C47" s="24"/>
      <c r="D47" s="24"/>
      <c r="F47" s="6" t="s">
        <v>35</v>
      </c>
      <c r="G47" s="24"/>
      <c r="H47" s="24"/>
      <c r="I47" s="24"/>
    </row>
    <row r="48" spans="1:9" ht="13.5" customHeight="1" x14ac:dyDescent="0.25">
      <c r="A48" s="26"/>
      <c r="B48" s="28"/>
      <c r="C48" s="28"/>
      <c r="D48" s="28"/>
      <c r="F48" s="26"/>
      <c r="G48" s="28"/>
      <c r="H48" s="28"/>
      <c r="I48" s="28"/>
    </row>
    <row r="49" spans="1:9" ht="13.5" customHeight="1" x14ac:dyDescent="0.25">
      <c r="A49" s="26"/>
      <c r="B49" s="28"/>
      <c r="C49" s="28"/>
      <c r="D49" s="28"/>
      <c r="F49" s="26"/>
      <c r="G49" s="28"/>
      <c r="H49" s="28"/>
      <c r="I49" s="28"/>
    </row>
    <row r="50" spans="1:9" ht="13.5" customHeight="1" x14ac:dyDescent="0.25">
      <c r="A50" s="26"/>
      <c r="B50" s="28"/>
      <c r="C50" s="28"/>
      <c r="D50" s="28"/>
      <c r="F50" s="26"/>
      <c r="G50" s="28"/>
      <c r="H50" s="28"/>
      <c r="I50" s="28"/>
    </row>
    <row r="51" spans="1:9" ht="13.5" customHeight="1" x14ac:dyDescent="0.25">
      <c r="A51" s="26"/>
      <c r="B51" s="28"/>
      <c r="C51" s="28"/>
      <c r="D51" s="28"/>
      <c r="F51" s="26"/>
      <c r="G51" s="28"/>
      <c r="H51" s="28"/>
      <c r="I51" s="28"/>
    </row>
    <row r="52" spans="1:9" ht="13.5" customHeight="1" x14ac:dyDescent="0.25">
      <c r="A52" s="26"/>
      <c r="B52" s="28"/>
      <c r="C52" s="28"/>
      <c r="D52" s="28"/>
      <c r="F52" s="26"/>
      <c r="G52" s="28"/>
      <c r="H52" s="28"/>
      <c r="I52" s="28"/>
    </row>
    <row r="53" spans="1:9" ht="13.5" customHeight="1" x14ac:dyDescent="0.25">
      <c r="A53" s="26"/>
      <c r="B53" s="28"/>
      <c r="C53" s="28"/>
      <c r="D53" s="28"/>
      <c r="F53" s="26"/>
      <c r="G53" s="28"/>
      <c r="H53" s="28"/>
      <c r="I53" s="28"/>
    </row>
    <row r="54" spans="1:9" ht="13.5" customHeight="1" x14ac:dyDescent="0.25">
      <c r="A54" s="26"/>
      <c r="B54" s="28"/>
      <c r="C54" s="28"/>
      <c r="D54" s="28"/>
      <c r="F54" s="26"/>
      <c r="G54" s="28"/>
      <c r="H54" s="28"/>
      <c r="I54" s="28"/>
    </row>
    <row r="55" spans="1:9" ht="13.5" customHeight="1" x14ac:dyDescent="0.25">
      <c r="A55" s="26"/>
      <c r="B55" s="28"/>
      <c r="C55" s="28"/>
      <c r="D55" s="28"/>
      <c r="F55" s="26"/>
      <c r="G55" s="28"/>
      <c r="H55" s="28"/>
      <c r="I55" s="28"/>
    </row>
    <row r="56" spans="1:9" ht="13.5" customHeight="1" x14ac:dyDescent="0.25">
      <c r="A56" s="5" t="str">
        <f>CONCATENATE("BOYS   (",+$A$7," berths)")</f>
        <v>BOYS   ( berths)</v>
      </c>
      <c r="C56" s="11" t="s">
        <v>33</v>
      </c>
      <c r="D56" s="11"/>
      <c r="E56" s="11"/>
      <c r="F56" s="11"/>
      <c r="G56" s="11"/>
      <c r="H56" s="11"/>
      <c r="I56" s="11"/>
    </row>
    <row r="57" spans="1:9" ht="13.5" customHeight="1" x14ac:dyDescent="0.25">
      <c r="C57" s="12" t="s">
        <v>69</v>
      </c>
      <c r="D57" s="13"/>
    </row>
    <row r="60" spans="1:9" ht="13.5" customHeight="1" x14ac:dyDescent="0.25">
      <c r="A60" s="4" t="s">
        <v>16</v>
      </c>
      <c r="B60" t="s">
        <v>50</v>
      </c>
      <c r="C60" s="25">
        <v>2</v>
      </c>
      <c r="F60" s="4" t="s">
        <v>17</v>
      </c>
      <c r="G60" t="s">
        <v>50</v>
      </c>
      <c r="H60" s="25">
        <v>2</v>
      </c>
    </row>
    <row r="61" spans="1:9" ht="13.5" customHeight="1" x14ac:dyDescent="0.25">
      <c r="A61" s="6"/>
      <c r="B61" s="19" t="s">
        <v>7</v>
      </c>
      <c r="C61" s="19" t="s">
        <v>8</v>
      </c>
      <c r="D61" s="19" t="s">
        <v>9</v>
      </c>
      <c r="F61" s="6"/>
      <c r="G61" s="19" t="s">
        <v>7</v>
      </c>
      <c r="H61" s="19" t="s">
        <v>8</v>
      </c>
      <c r="I61" s="19" t="s">
        <v>9</v>
      </c>
    </row>
    <row r="62" spans="1:9" ht="13.5" customHeight="1" x14ac:dyDescent="0.25">
      <c r="A62" s="7" t="str">
        <f>+$A$14</f>
        <v xml:space="preserve">    1</v>
      </c>
      <c r="B62" s="10" t="s">
        <v>89</v>
      </c>
      <c r="C62" s="10" t="s">
        <v>90</v>
      </c>
      <c r="D62" s="10" t="s">
        <v>91</v>
      </c>
      <c r="F62" s="7" t="str">
        <f>+$A$14</f>
        <v xml:space="preserve">    1</v>
      </c>
      <c r="G62" s="10" t="s">
        <v>84</v>
      </c>
      <c r="H62" s="10" t="s">
        <v>85</v>
      </c>
      <c r="I62" s="10" t="s">
        <v>86</v>
      </c>
    </row>
    <row r="63" spans="1:9" ht="13.5" customHeight="1" x14ac:dyDescent="0.25">
      <c r="A63" s="7" t="str">
        <f>+$A$15</f>
        <v xml:space="preserve">    2</v>
      </c>
      <c r="B63" s="10" t="s">
        <v>92</v>
      </c>
      <c r="C63" s="10" t="s">
        <v>93</v>
      </c>
      <c r="D63" s="10" t="s">
        <v>94</v>
      </c>
      <c r="F63" s="7" t="str">
        <f>+$A$15</f>
        <v xml:space="preserve">    2</v>
      </c>
      <c r="G63" s="10" t="s">
        <v>87</v>
      </c>
      <c r="H63" s="10" t="s">
        <v>88</v>
      </c>
      <c r="I63" s="10" t="s">
        <v>86</v>
      </c>
    </row>
    <row r="64" spans="1:9" ht="13.5" customHeight="1" x14ac:dyDescent="0.25">
      <c r="A64" s="7" t="str">
        <f>+$A$16</f>
        <v xml:space="preserve">    3</v>
      </c>
      <c r="B64" s="10"/>
      <c r="C64" s="10"/>
      <c r="D64" s="10"/>
      <c r="F64" s="7" t="str">
        <f>+$A$16</f>
        <v xml:space="preserve">    3</v>
      </c>
      <c r="G64" s="10"/>
      <c r="H64" s="10"/>
      <c r="I64" s="10"/>
    </row>
    <row r="65" spans="1:9" ht="13.5" customHeight="1" x14ac:dyDescent="0.25">
      <c r="A65" s="7" t="str">
        <f>+$A$17</f>
        <v xml:space="preserve">    4</v>
      </c>
      <c r="B65" s="10"/>
      <c r="C65" s="10"/>
      <c r="D65" s="10"/>
      <c r="F65" s="7" t="str">
        <f>+$A$17</f>
        <v xml:space="preserve">    4</v>
      </c>
      <c r="G65" s="10"/>
      <c r="H65" s="10"/>
      <c r="I65" s="10"/>
    </row>
    <row r="66" spans="1:9" ht="13.5" customHeight="1" x14ac:dyDescent="0.25">
      <c r="A66" s="7" t="str">
        <f>+$A$18</f>
        <v xml:space="preserve">    5</v>
      </c>
      <c r="B66" s="10"/>
      <c r="C66" s="10"/>
      <c r="D66" s="10"/>
      <c r="F66" s="7" t="str">
        <f>+$A$18</f>
        <v xml:space="preserve">    5</v>
      </c>
      <c r="G66" s="10"/>
      <c r="H66" s="10"/>
      <c r="I66" s="10"/>
    </row>
    <row r="67" spans="1:9" ht="13.5" customHeight="1" x14ac:dyDescent="0.25">
      <c r="A67" s="7" t="str">
        <f>+$A$19</f>
        <v xml:space="preserve">    6</v>
      </c>
      <c r="B67" s="10"/>
      <c r="C67" s="10"/>
      <c r="D67" s="10"/>
      <c r="F67" s="7" t="str">
        <f>+$A$19</f>
        <v xml:space="preserve">    6</v>
      </c>
      <c r="G67" s="10"/>
      <c r="H67" s="10"/>
      <c r="I67" s="10"/>
    </row>
    <row r="68" spans="1:9" ht="13.5" customHeight="1" x14ac:dyDescent="0.25">
      <c r="A68" s="6" t="s">
        <v>10</v>
      </c>
      <c r="B68" s="24"/>
      <c r="C68" s="24"/>
      <c r="D68" s="24"/>
      <c r="F68" s="6" t="s">
        <v>10</v>
      </c>
      <c r="G68" s="24"/>
      <c r="H68" s="24"/>
      <c r="I68" s="24"/>
    </row>
    <row r="69" spans="1:9" ht="13.5" customHeight="1" x14ac:dyDescent="0.25">
      <c r="A69" s="6" t="s">
        <v>35</v>
      </c>
      <c r="B69" s="24"/>
      <c r="C69" s="24"/>
      <c r="D69" s="24"/>
      <c r="F69" s="6" t="s">
        <v>35</v>
      </c>
      <c r="G69" s="24"/>
      <c r="H69" s="24"/>
      <c r="I69" s="24"/>
    </row>
    <row r="70" spans="1:9" ht="13.5" customHeight="1" x14ac:dyDescent="0.25">
      <c r="A70" s="26"/>
      <c r="B70" s="28"/>
      <c r="C70" s="28"/>
      <c r="D70" s="28"/>
      <c r="E70" s="27"/>
      <c r="F70" s="29"/>
      <c r="G70" s="28"/>
      <c r="H70" s="28"/>
      <c r="I70" s="28"/>
    </row>
    <row r="71" spans="1:9" ht="13.5" customHeight="1" x14ac:dyDescent="0.25">
      <c r="A71" s="26"/>
      <c r="B71" s="28"/>
      <c r="C71" s="28"/>
      <c r="D71" s="28"/>
      <c r="E71" s="27"/>
      <c r="F71" s="29"/>
      <c r="G71" s="28"/>
      <c r="H71" s="28"/>
      <c r="I71" s="28"/>
    </row>
    <row r="73" spans="1:9" ht="13.5" customHeight="1" x14ac:dyDescent="0.25">
      <c r="A73" s="4" t="s">
        <v>18</v>
      </c>
      <c r="B73" t="s">
        <v>50</v>
      </c>
      <c r="C73" s="25">
        <v>2</v>
      </c>
      <c r="F73" s="4" t="s">
        <v>19</v>
      </c>
      <c r="G73" t="s">
        <v>50</v>
      </c>
      <c r="H73" s="25">
        <v>1</v>
      </c>
    </row>
    <row r="74" spans="1:9" ht="13.5" customHeight="1" x14ac:dyDescent="0.25">
      <c r="A74" s="6"/>
      <c r="B74" s="19" t="s">
        <v>7</v>
      </c>
      <c r="C74" s="19" t="s">
        <v>8</v>
      </c>
      <c r="D74" s="19" t="s">
        <v>9</v>
      </c>
      <c r="F74" s="6"/>
      <c r="G74" s="19" t="s">
        <v>7</v>
      </c>
      <c r="H74" s="19" t="s">
        <v>8</v>
      </c>
      <c r="I74" s="19" t="s">
        <v>9</v>
      </c>
    </row>
    <row r="75" spans="1:9" ht="13.5" customHeight="1" x14ac:dyDescent="0.25">
      <c r="A75" s="7" t="str">
        <f>+$A$14</f>
        <v xml:space="preserve">    1</v>
      </c>
      <c r="B75" s="10" t="s">
        <v>78</v>
      </c>
      <c r="C75" s="10" t="s">
        <v>79</v>
      </c>
      <c r="D75" s="10" t="s">
        <v>80</v>
      </c>
      <c r="F75" s="7" t="str">
        <f>+$A$14</f>
        <v xml:space="preserve">    1</v>
      </c>
      <c r="G75" s="10" t="s">
        <v>101</v>
      </c>
      <c r="H75" s="10" t="s">
        <v>134</v>
      </c>
      <c r="I75" s="10" t="s">
        <v>80</v>
      </c>
    </row>
    <row r="76" spans="1:9" ht="13.5" customHeight="1" x14ac:dyDescent="0.25">
      <c r="A76" s="7" t="str">
        <f>+$A$15</f>
        <v xml:space="preserve">    2</v>
      </c>
      <c r="B76" s="10" t="s">
        <v>81</v>
      </c>
      <c r="C76" s="10" t="s">
        <v>82</v>
      </c>
      <c r="D76" s="10" t="s">
        <v>83</v>
      </c>
      <c r="F76" s="7" t="str">
        <f>+$A$15</f>
        <v xml:space="preserve">    2</v>
      </c>
      <c r="G76" s="10"/>
      <c r="H76" s="10"/>
      <c r="I76" s="10"/>
    </row>
    <row r="77" spans="1:9" ht="13.5" customHeight="1" x14ac:dyDescent="0.25">
      <c r="A77" s="7" t="str">
        <f>+$A$16</f>
        <v xml:space="preserve">    3</v>
      </c>
      <c r="B77" s="10"/>
      <c r="C77" s="10"/>
      <c r="D77" s="10"/>
      <c r="F77" s="7" t="str">
        <f>+$A$16</f>
        <v xml:space="preserve">    3</v>
      </c>
      <c r="G77" s="10"/>
      <c r="H77" s="10"/>
      <c r="I77" s="10"/>
    </row>
    <row r="78" spans="1:9" ht="13.5" customHeight="1" x14ac:dyDescent="0.25">
      <c r="A78" s="7" t="str">
        <f>+$A$17</f>
        <v xml:space="preserve">    4</v>
      </c>
      <c r="B78" s="10"/>
      <c r="C78" s="10"/>
      <c r="D78" s="10"/>
      <c r="F78" s="7" t="str">
        <f>+$A$17</f>
        <v xml:space="preserve">    4</v>
      </c>
      <c r="G78" s="10"/>
      <c r="H78" s="10"/>
      <c r="I78" s="10"/>
    </row>
    <row r="79" spans="1:9" ht="13.5" customHeight="1" x14ac:dyDescent="0.25">
      <c r="A79" s="7" t="str">
        <f>+$A$18</f>
        <v xml:space="preserve">    5</v>
      </c>
      <c r="B79" s="10"/>
      <c r="C79" s="10"/>
      <c r="D79" s="10"/>
      <c r="F79" s="7" t="str">
        <f>+$A$18</f>
        <v xml:space="preserve">    5</v>
      </c>
      <c r="G79" s="10"/>
      <c r="H79" s="10"/>
      <c r="I79" s="10"/>
    </row>
    <row r="80" spans="1:9" ht="13.5" customHeight="1" x14ac:dyDescent="0.25">
      <c r="A80" s="7" t="str">
        <f>+$A$19</f>
        <v xml:space="preserve">    6</v>
      </c>
      <c r="B80" s="10"/>
      <c r="C80" s="10"/>
      <c r="D80" s="10"/>
      <c r="F80" s="7" t="str">
        <f>+$A$19</f>
        <v xml:space="preserve">    6</v>
      </c>
      <c r="G80" s="10"/>
      <c r="H80" s="10"/>
      <c r="I80" s="10"/>
    </row>
    <row r="81" spans="1:9" ht="13.5" customHeight="1" x14ac:dyDescent="0.25">
      <c r="A81" s="6" t="s">
        <v>10</v>
      </c>
      <c r="B81" s="24"/>
      <c r="C81" s="24"/>
      <c r="D81" s="24"/>
      <c r="F81" s="6" t="s">
        <v>10</v>
      </c>
      <c r="G81" s="24"/>
      <c r="H81" s="24"/>
      <c r="I81" s="24"/>
    </row>
    <row r="82" spans="1:9" ht="13.5" customHeight="1" x14ac:dyDescent="0.25">
      <c r="A82" s="6" t="s">
        <v>35</v>
      </c>
      <c r="B82" s="24"/>
      <c r="C82" s="24"/>
      <c r="D82" s="24"/>
      <c r="F82" s="6" t="s">
        <v>35</v>
      </c>
      <c r="G82" s="24"/>
      <c r="H82" s="24"/>
      <c r="I82" s="24"/>
    </row>
    <row r="83" spans="1:9" ht="13.5" customHeight="1" x14ac:dyDescent="0.25">
      <c r="A83" s="26"/>
      <c r="B83" s="28"/>
      <c r="C83" s="28"/>
      <c r="D83" s="28"/>
      <c r="E83" s="27"/>
      <c r="F83" s="29"/>
      <c r="G83" s="28"/>
      <c r="H83" s="28"/>
      <c r="I83" s="28"/>
    </row>
    <row r="84" spans="1:9" ht="13.5" customHeight="1" x14ac:dyDescent="0.25">
      <c r="A84" s="26"/>
      <c r="B84" s="28"/>
      <c r="C84" s="28"/>
      <c r="D84" s="28"/>
      <c r="E84" s="27"/>
      <c r="F84" s="29"/>
      <c r="G84" s="28"/>
      <c r="H84" s="28"/>
      <c r="I84" s="28"/>
    </row>
    <row r="86" spans="1:9" ht="13.5" customHeight="1" x14ac:dyDescent="0.25">
      <c r="A86" s="4" t="s">
        <v>20</v>
      </c>
      <c r="B86" t="s">
        <v>50</v>
      </c>
      <c r="C86" s="25">
        <v>2</v>
      </c>
      <c r="F86" s="4" t="s">
        <v>21</v>
      </c>
      <c r="G86" t="s">
        <v>50</v>
      </c>
      <c r="H86" s="25">
        <v>1</v>
      </c>
    </row>
    <row r="87" spans="1:9" ht="13.5" customHeight="1" x14ac:dyDescent="0.25">
      <c r="A87" s="6"/>
      <c r="B87" s="19" t="s">
        <v>7</v>
      </c>
      <c r="C87" s="19" t="s">
        <v>8</v>
      </c>
      <c r="D87" s="19" t="s">
        <v>9</v>
      </c>
      <c r="F87" s="6"/>
      <c r="G87" s="19" t="s">
        <v>7</v>
      </c>
      <c r="H87" s="19" t="s">
        <v>8</v>
      </c>
      <c r="I87" s="19" t="s">
        <v>9</v>
      </c>
    </row>
    <row r="88" spans="1:9" ht="13.5" customHeight="1" x14ac:dyDescent="0.25">
      <c r="A88" s="7" t="str">
        <f>+$A$14</f>
        <v xml:space="preserve">    1</v>
      </c>
      <c r="B88" s="10" t="s">
        <v>101</v>
      </c>
      <c r="C88" s="10" t="s">
        <v>102</v>
      </c>
      <c r="D88" s="10" t="s">
        <v>103</v>
      </c>
      <c r="F88" s="7" t="str">
        <f>+$A$14</f>
        <v xml:space="preserve">    1</v>
      </c>
      <c r="G88" s="10" t="s">
        <v>135</v>
      </c>
      <c r="H88" s="10" t="s">
        <v>136</v>
      </c>
      <c r="I88" s="10" t="s">
        <v>80</v>
      </c>
    </row>
    <row r="89" spans="1:9" ht="13.5" customHeight="1" x14ac:dyDescent="0.25">
      <c r="A89" s="7" t="str">
        <f>+$A$15</f>
        <v xml:space="preserve">    2</v>
      </c>
      <c r="B89" s="10" t="s">
        <v>104</v>
      </c>
      <c r="C89" s="10" t="s">
        <v>105</v>
      </c>
      <c r="D89" s="10" t="s">
        <v>106</v>
      </c>
      <c r="F89" s="7" t="str">
        <f>+$A$15</f>
        <v xml:space="preserve">    2</v>
      </c>
      <c r="G89" s="10"/>
      <c r="H89" s="10"/>
      <c r="I89" s="10"/>
    </row>
    <row r="90" spans="1:9" ht="13.5" customHeight="1" x14ac:dyDescent="0.25">
      <c r="A90" s="7" t="str">
        <f>+$A$16</f>
        <v xml:space="preserve">    3</v>
      </c>
      <c r="B90" s="10"/>
      <c r="C90" s="10"/>
      <c r="D90" s="10"/>
      <c r="F90" s="7" t="str">
        <f>+$A$16</f>
        <v xml:space="preserve">    3</v>
      </c>
      <c r="G90" s="10"/>
      <c r="H90" s="10"/>
      <c r="I90" s="10"/>
    </row>
    <row r="91" spans="1:9" ht="13.5" customHeight="1" x14ac:dyDescent="0.25">
      <c r="A91" s="7" t="str">
        <f>+$A$17</f>
        <v xml:space="preserve">    4</v>
      </c>
      <c r="B91" s="10"/>
      <c r="C91" s="10"/>
      <c r="D91" s="10"/>
      <c r="F91" s="7" t="str">
        <f>+$A$17</f>
        <v xml:space="preserve">    4</v>
      </c>
      <c r="G91" s="10"/>
      <c r="H91" s="10"/>
      <c r="I91" s="10"/>
    </row>
    <row r="92" spans="1:9" ht="13.5" customHeight="1" x14ac:dyDescent="0.25">
      <c r="A92" s="7" t="str">
        <f>+$A$18</f>
        <v xml:space="preserve">    5</v>
      </c>
      <c r="B92" s="10"/>
      <c r="C92" s="10"/>
      <c r="D92" s="10"/>
      <c r="F92" s="7" t="str">
        <f>+$A$18</f>
        <v xml:space="preserve">    5</v>
      </c>
      <c r="G92" s="10"/>
      <c r="H92" s="10"/>
      <c r="I92" s="10"/>
    </row>
    <row r="93" spans="1:9" ht="13.5" customHeight="1" x14ac:dyDescent="0.25">
      <c r="A93" s="7" t="str">
        <f>+$A$19</f>
        <v xml:space="preserve">    6</v>
      </c>
      <c r="B93" s="10"/>
      <c r="C93" s="10"/>
      <c r="D93" s="10"/>
      <c r="F93" s="7" t="str">
        <f>+$A$19</f>
        <v xml:space="preserve">    6</v>
      </c>
      <c r="G93" s="10"/>
      <c r="H93" s="10"/>
      <c r="I93" s="10"/>
    </row>
    <row r="94" spans="1:9" ht="13.5" customHeight="1" x14ac:dyDescent="0.25">
      <c r="A94" s="6" t="s">
        <v>10</v>
      </c>
      <c r="B94" s="24"/>
      <c r="C94" s="24"/>
      <c r="D94" s="24"/>
      <c r="F94" s="6" t="s">
        <v>10</v>
      </c>
      <c r="G94" s="24"/>
      <c r="H94" s="24"/>
      <c r="I94" s="24"/>
    </row>
    <row r="95" spans="1:9" ht="13.5" customHeight="1" x14ac:dyDescent="0.25">
      <c r="A95" s="6" t="s">
        <v>35</v>
      </c>
      <c r="B95" s="24"/>
      <c r="C95" s="24"/>
      <c r="D95" s="24"/>
      <c r="F95" s="6" t="s">
        <v>35</v>
      </c>
      <c r="G95" s="24"/>
      <c r="H95" s="24"/>
      <c r="I95" s="24"/>
    </row>
    <row r="96" spans="1:9" ht="13.5" customHeight="1" x14ac:dyDescent="0.25">
      <c r="A96" s="26"/>
      <c r="B96" s="28"/>
      <c r="C96" s="28"/>
      <c r="D96" s="28"/>
      <c r="E96" s="27"/>
      <c r="F96" s="29"/>
      <c r="G96" s="28"/>
      <c r="H96" s="28"/>
      <c r="I96" s="28"/>
    </row>
    <row r="97" spans="1:9" ht="13.5" customHeight="1" x14ac:dyDescent="0.25">
      <c r="A97" s="26"/>
      <c r="B97" s="28"/>
      <c r="C97" s="28"/>
      <c r="D97" s="28"/>
      <c r="E97" s="27"/>
      <c r="F97" s="29"/>
      <c r="G97" s="28"/>
      <c r="H97" s="28"/>
      <c r="I97" s="28"/>
    </row>
    <row r="99" spans="1:9" ht="13.5" customHeight="1" x14ac:dyDescent="0.25">
      <c r="A99" s="4" t="s">
        <v>22</v>
      </c>
      <c r="B99" t="s">
        <v>50</v>
      </c>
      <c r="C99" s="25">
        <v>0</v>
      </c>
      <c r="F99" s="4" t="s">
        <v>23</v>
      </c>
      <c r="G99" t="s">
        <v>50</v>
      </c>
      <c r="H99" s="25">
        <v>1</v>
      </c>
    </row>
    <row r="100" spans="1:9" ht="13.5" customHeight="1" x14ac:dyDescent="0.25">
      <c r="A100" s="6"/>
      <c r="B100" s="19" t="s">
        <v>7</v>
      </c>
      <c r="C100" s="19" t="s">
        <v>8</v>
      </c>
      <c r="D100" s="19" t="s">
        <v>9</v>
      </c>
      <c r="F100" s="6"/>
      <c r="G100" s="19" t="s">
        <v>7</v>
      </c>
      <c r="H100" s="19" t="s">
        <v>8</v>
      </c>
      <c r="I100" s="19" t="s">
        <v>9</v>
      </c>
    </row>
    <row r="101" spans="1:9" ht="13.5" customHeight="1" x14ac:dyDescent="0.25">
      <c r="A101" s="7" t="str">
        <f>+$A$14</f>
        <v xml:space="preserve">    1</v>
      </c>
      <c r="B101" s="10"/>
      <c r="C101" s="10"/>
      <c r="D101" s="10"/>
      <c r="F101" s="7" t="str">
        <f>+$A$14</f>
        <v xml:space="preserve">    1</v>
      </c>
      <c r="G101" s="10" t="s">
        <v>137</v>
      </c>
      <c r="H101" s="10" t="s">
        <v>108</v>
      </c>
      <c r="I101" s="10" t="s">
        <v>100</v>
      </c>
    </row>
    <row r="102" spans="1:9" ht="13.5" customHeight="1" x14ac:dyDescent="0.25">
      <c r="A102" s="7" t="str">
        <f>+$A$15</f>
        <v xml:space="preserve">    2</v>
      </c>
      <c r="B102" s="10"/>
      <c r="C102" s="10"/>
      <c r="D102" s="10"/>
      <c r="F102" s="7" t="str">
        <f>+$A$15</f>
        <v xml:space="preserve">    2</v>
      </c>
      <c r="G102" s="10"/>
      <c r="H102" s="10"/>
      <c r="I102" s="10"/>
    </row>
    <row r="103" spans="1:9" ht="13.5" customHeight="1" x14ac:dyDescent="0.25">
      <c r="A103" s="7" t="str">
        <f>+$A$16</f>
        <v xml:space="preserve">    3</v>
      </c>
      <c r="B103" s="10"/>
      <c r="C103" s="10"/>
      <c r="D103" s="10"/>
      <c r="F103" s="7" t="str">
        <f>+$A$16</f>
        <v xml:space="preserve">    3</v>
      </c>
      <c r="G103" s="10"/>
      <c r="H103" s="10"/>
      <c r="I103" s="10"/>
    </row>
    <row r="104" spans="1:9" ht="13.5" customHeight="1" x14ac:dyDescent="0.25">
      <c r="A104" s="7" t="str">
        <f>+$A$17</f>
        <v xml:space="preserve">    4</v>
      </c>
      <c r="B104" s="10"/>
      <c r="C104" s="10"/>
      <c r="D104" s="10"/>
      <c r="F104" s="7" t="str">
        <f>+$A$17</f>
        <v xml:space="preserve">    4</v>
      </c>
      <c r="G104" s="10"/>
      <c r="H104" s="10"/>
      <c r="I104" s="10"/>
    </row>
    <row r="105" spans="1:9" ht="13.5" customHeight="1" x14ac:dyDescent="0.25">
      <c r="A105" s="7" t="str">
        <f>+$A$18</f>
        <v xml:space="preserve">    5</v>
      </c>
      <c r="B105" s="10"/>
      <c r="C105" s="10"/>
      <c r="D105" s="10"/>
      <c r="F105" s="7" t="str">
        <f>+$A$18</f>
        <v xml:space="preserve">    5</v>
      </c>
      <c r="G105" s="10"/>
      <c r="H105" s="10"/>
      <c r="I105" s="10"/>
    </row>
    <row r="106" spans="1:9" ht="13.5" customHeight="1" x14ac:dyDescent="0.25">
      <c r="A106" s="7" t="str">
        <f>+$A$19</f>
        <v xml:space="preserve">    6</v>
      </c>
      <c r="B106" s="10"/>
      <c r="C106" s="10"/>
      <c r="D106" s="10"/>
      <c r="F106" s="7" t="str">
        <f>+$A$19</f>
        <v xml:space="preserve">    6</v>
      </c>
      <c r="G106" s="10"/>
      <c r="H106" s="10"/>
      <c r="I106" s="10"/>
    </row>
    <row r="107" spans="1:9" ht="13.5" customHeight="1" x14ac:dyDescent="0.25">
      <c r="A107" s="6" t="s">
        <v>10</v>
      </c>
      <c r="B107" s="24"/>
      <c r="C107" s="24"/>
      <c r="D107" s="24"/>
      <c r="F107" s="7" t="str">
        <f>+$A$20</f>
        <v>Pet.</v>
      </c>
      <c r="G107" s="24"/>
      <c r="H107" s="24"/>
      <c r="I107" s="24"/>
    </row>
    <row r="108" spans="1:9" ht="13.5" customHeight="1" x14ac:dyDescent="0.25">
      <c r="A108" s="6" t="s">
        <v>35</v>
      </c>
      <c r="B108" s="24"/>
      <c r="C108" s="24"/>
      <c r="D108" s="24"/>
      <c r="F108" s="6" t="s">
        <v>35</v>
      </c>
      <c r="G108" s="24"/>
      <c r="H108" s="24"/>
      <c r="I108" s="24"/>
    </row>
    <row r="109" spans="1:9" ht="13.5" customHeight="1" x14ac:dyDescent="0.25">
      <c r="A109" s="26"/>
      <c r="B109" s="28"/>
      <c r="C109" s="28"/>
      <c r="D109" s="28"/>
      <c r="E109" s="27"/>
      <c r="F109" s="29"/>
      <c r="G109" s="28"/>
      <c r="H109" s="28"/>
      <c r="I109" s="28"/>
    </row>
    <row r="110" spans="1:9" ht="13.5" customHeight="1" x14ac:dyDescent="0.25">
      <c r="A110" s="26"/>
      <c r="B110" s="28"/>
      <c r="C110" s="28"/>
      <c r="D110" s="28"/>
      <c r="E110" s="27"/>
      <c r="F110" s="29"/>
      <c r="G110" s="28"/>
      <c r="H110" s="28"/>
      <c r="I110" s="28"/>
    </row>
    <row r="112" spans="1:9" ht="13.5" customHeight="1" x14ac:dyDescent="0.25">
      <c r="A112" s="5" t="str">
        <f>CONCATENATE("BOYS   (",+$A$7," berths)")</f>
        <v>BOYS   ( berths)</v>
      </c>
      <c r="C112" s="11" t="s">
        <v>33</v>
      </c>
      <c r="D112" s="11"/>
      <c r="E112" s="11"/>
      <c r="F112" s="11"/>
      <c r="G112" s="11"/>
      <c r="H112" s="11"/>
      <c r="I112" s="11"/>
    </row>
    <row r="113" spans="1:9" ht="13.5" customHeight="1" x14ac:dyDescent="0.25">
      <c r="C113" s="12" t="s">
        <v>69</v>
      </c>
      <c r="D113" s="13"/>
    </row>
    <row r="116" spans="1:9" ht="13.5" customHeight="1" x14ac:dyDescent="0.25">
      <c r="A116" s="4" t="s">
        <v>24</v>
      </c>
      <c r="B116" t="s">
        <v>50</v>
      </c>
      <c r="C116" s="25">
        <v>0</v>
      </c>
      <c r="F116" s="4" t="s">
        <v>25</v>
      </c>
      <c r="G116" t="s">
        <v>50</v>
      </c>
      <c r="H116" s="25">
        <v>2</v>
      </c>
    </row>
    <row r="117" spans="1:9" ht="13.5" customHeight="1" x14ac:dyDescent="0.25">
      <c r="A117" s="6"/>
      <c r="B117" s="19" t="s">
        <v>7</v>
      </c>
      <c r="C117" s="19" t="s">
        <v>8</v>
      </c>
      <c r="D117" s="19" t="s">
        <v>9</v>
      </c>
      <c r="F117" s="6"/>
      <c r="G117" s="19" t="s">
        <v>7</v>
      </c>
      <c r="H117" s="19" t="s">
        <v>8</v>
      </c>
      <c r="I117" s="19" t="s">
        <v>9</v>
      </c>
    </row>
    <row r="118" spans="1:9" ht="13.5" customHeight="1" x14ac:dyDescent="0.25">
      <c r="A118" s="7" t="str">
        <f>+$A$14</f>
        <v xml:space="preserve">    1</v>
      </c>
      <c r="B118" s="10"/>
      <c r="C118" s="10"/>
      <c r="D118" s="10"/>
      <c r="F118" s="7" t="str">
        <f>+$A$14</f>
        <v xml:space="preserve">    1</v>
      </c>
      <c r="G118" s="10" t="s">
        <v>107</v>
      </c>
      <c r="H118" s="10" t="s">
        <v>108</v>
      </c>
      <c r="I118" s="10" t="s">
        <v>100</v>
      </c>
    </row>
    <row r="119" spans="1:9" ht="13.5" customHeight="1" x14ac:dyDescent="0.25">
      <c r="A119" s="7" t="str">
        <f>+$A$15</f>
        <v xml:space="preserve">    2</v>
      </c>
      <c r="B119" s="10"/>
      <c r="C119" s="10"/>
      <c r="D119" s="10"/>
      <c r="F119" s="7" t="str">
        <f>+$A$15</f>
        <v xml:space="preserve">    2</v>
      </c>
      <c r="G119" s="10" t="s">
        <v>109</v>
      </c>
      <c r="H119" s="10" t="s">
        <v>110</v>
      </c>
      <c r="I119" s="10" t="s">
        <v>100</v>
      </c>
    </row>
    <row r="120" spans="1:9" ht="13.5" customHeight="1" x14ac:dyDescent="0.25">
      <c r="A120" s="7" t="str">
        <f>+$A$16</f>
        <v xml:space="preserve">    3</v>
      </c>
      <c r="B120" s="10"/>
      <c r="C120" s="10"/>
      <c r="D120" s="10"/>
      <c r="F120" s="7" t="str">
        <f>+$A$16</f>
        <v xml:space="preserve">    3</v>
      </c>
      <c r="G120" s="10"/>
      <c r="H120" s="10"/>
      <c r="I120" s="10"/>
    </row>
    <row r="121" spans="1:9" ht="13.5" customHeight="1" x14ac:dyDescent="0.25">
      <c r="A121" s="7" t="str">
        <f>+$A$17</f>
        <v xml:space="preserve">    4</v>
      </c>
      <c r="B121" s="10"/>
      <c r="C121" s="10"/>
      <c r="D121" s="10"/>
      <c r="F121" s="7" t="str">
        <f>+$A$17</f>
        <v xml:space="preserve">    4</v>
      </c>
      <c r="G121" s="10"/>
      <c r="H121" s="10"/>
      <c r="I121" s="10"/>
    </row>
    <row r="122" spans="1:9" ht="13.5" customHeight="1" x14ac:dyDescent="0.25">
      <c r="A122" s="7" t="str">
        <f>+$A$18</f>
        <v xml:space="preserve">    5</v>
      </c>
      <c r="B122" s="10"/>
      <c r="C122" s="10"/>
      <c r="D122" s="10"/>
      <c r="F122" s="7" t="str">
        <f>+$A$18</f>
        <v xml:space="preserve">    5</v>
      </c>
      <c r="G122" s="10"/>
      <c r="H122" s="10"/>
      <c r="I122" s="10"/>
    </row>
    <row r="123" spans="1:9" ht="13.5" customHeight="1" x14ac:dyDescent="0.25">
      <c r="A123" s="7" t="str">
        <f>+$A$19</f>
        <v xml:space="preserve">    6</v>
      </c>
      <c r="B123" s="10"/>
      <c r="C123" s="10"/>
      <c r="D123" s="10"/>
      <c r="F123" s="7" t="str">
        <f>+$A$19</f>
        <v xml:space="preserve">    6</v>
      </c>
      <c r="G123" s="10"/>
      <c r="H123" s="10"/>
      <c r="I123" s="10"/>
    </row>
    <row r="124" spans="1:9" ht="13.5" customHeight="1" x14ac:dyDescent="0.25">
      <c r="A124" s="6" t="s">
        <v>10</v>
      </c>
      <c r="B124" s="24"/>
      <c r="C124" s="24"/>
      <c r="D124" s="24"/>
      <c r="F124" s="6" t="s">
        <v>10</v>
      </c>
      <c r="G124" s="24"/>
      <c r="H124" s="24"/>
      <c r="I124" s="24"/>
    </row>
    <row r="125" spans="1:9" ht="13.5" customHeight="1" x14ac:dyDescent="0.25">
      <c r="A125" s="6" t="s">
        <v>35</v>
      </c>
      <c r="B125" s="24"/>
      <c r="C125" s="24"/>
      <c r="D125" s="24"/>
      <c r="F125" s="6" t="s">
        <v>35</v>
      </c>
      <c r="G125" s="24"/>
      <c r="H125" s="24"/>
      <c r="I125" s="24"/>
    </row>
    <row r="127" spans="1:9" ht="13.5" customHeight="1" x14ac:dyDescent="0.25">
      <c r="G127" s="19"/>
      <c r="H127" s="19"/>
      <c r="I127" s="19"/>
    </row>
    <row r="128" spans="1:9" ht="13.5" customHeight="1" x14ac:dyDescent="0.25">
      <c r="G128" s="19"/>
      <c r="H128" s="19"/>
      <c r="I128" s="19"/>
    </row>
    <row r="129" spans="1:9" ht="13.5" customHeight="1" x14ac:dyDescent="0.25">
      <c r="A129" s="4" t="s">
        <v>53</v>
      </c>
      <c r="B129" t="s">
        <v>50</v>
      </c>
      <c r="C129" s="25">
        <v>2</v>
      </c>
    </row>
    <row r="130" spans="1:9" ht="13.5" customHeight="1" x14ac:dyDescent="0.25">
      <c r="A130" s="6"/>
      <c r="B130" s="19" t="s">
        <v>7</v>
      </c>
      <c r="C130" s="19" t="s">
        <v>8</v>
      </c>
      <c r="D130" s="19" t="s">
        <v>9</v>
      </c>
    </row>
    <row r="131" spans="1:9" ht="13.5" customHeight="1" x14ac:dyDescent="0.25">
      <c r="A131" s="7" t="str">
        <f>+$A$14</f>
        <v xml:space="preserve">    1</v>
      </c>
      <c r="B131" s="10" t="s">
        <v>129</v>
      </c>
      <c r="C131" s="10" t="s">
        <v>130</v>
      </c>
      <c r="D131" s="10" t="s">
        <v>100</v>
      </c>
    </row>
    <row r="132" spans="1:9" ht="13.5" customHeight="1" x14ac:dyDescent="0.25">
      <c r="A132" s="7" t="str">
        <f>+$A$15</f>
        <v xml:space="preserve">    2</v>
      </c>
      <c r="B132" s="10"/>
      <c r="C132" s="10"/>
      <c r="D132" s="10"/>
    </row>
    <row r="133" spans="1:9" ht="13.5" customHeight="1" x14ac:dyDescent="0.25">
      <c r="A133" s="7" t="str">
        <f>+$A$16</f>
        <v xml:space="preserve">    3</v>
      </c>
      <c r="B133" s="10"/>
      <c r="C133" s="10"/>
      <c r="D133" s="10"/>
    </row>
    <row r="134" spans="1:9" ht="13.5" customHeight="1" x14ac:dyDescent="0.25">
      <c r="A134" s="7" t="str">
        <f>+$A$17</f>
        <v xml:space="preserve">    4</v>
      </c>
      <c r="B134" s="10"/>
      <c r="C134" s="10"/>
      <c r="D134" s="10"/>
    </row>
    <row r="135" spans="1:9" ht="13.5" customHeight="1" x14ac:dyDescent="0.25">
      <c r="A135" s="7" t="str">
        <f>+$A$18</f>
        <v xml:space="preserve">    5</v>
      </c>
      <c r="B135" s="10"/>
      <c r="C135" s="10"/>
      <c r="D135" s="10"/>
    </row>
    <row r="136" spans="1:9" ht="13.5" customHeight="1" x14ac:dyDescent="0.25">
      <c r="A136" s="7" t="str">
        <f>+$A$19</f>
        <v xml:space="preserve">    6</v>
      </c>
      <c r="B136" s="10"/>
      <c r="C136" s="10"/>
      <c r="D136" s="10"/>
    </row>
    <row r="137" spans="1:9" ht="13.5" customHeight="1" x14ac:dyDescent="0.25">
      <c r="A137" s="6" t="s">
        <v>10</v>
      </c>
      <c r="B137" s="24"/>
      <c r="C137" s="24"/>
      <c r="D137" s="24"/>
      <c r="G137" s="1"/>
      <c r="H137" s="1"/>
      <c r="I137" s="1"/>
    </row>
    <row r="138" spans="1:9" ht="13.5" customHeight="1" x14ac:dyDescent="0.25">
      <c r="A138" s="6" t="s">
        <v>35</v>
      </c>
      <c r="B138" s="24"/>
      <c r="C138" s="24"/>
      <c r="D138" s="24"/>
    </row>
    <row r="142" spans="1:9" ht="13.5" customHeight="1" x14ac:dyDescent="0.25">
      <c r="A142" s="30" t="s">
        <v>54</v>
      </c>
      <c r="B142" s="28"/>
      <c r="C142" s="28"/>
      <c r="D142" s="28"/>
      <c r="F142" s="26"/>
      <c r="G142" s="28"/>
      <c r="H142" s="28"/>
      <c r="I142" s="28"/>
    </row>
    <row r="143" spans="1:9" ht="13.5" customHeight="1" x14ac:dyDescent="0.25">
      <c r="A143" s="26"/>
      <c r="B143" s="28"/>
      <c r="C143" s="28"/>
      <c r="D143" s="28"/>
      <c r="F143" s="26"/>
      <c r="G143" s="28"/>
      <c r="H143" s="28"/>
      <c r="I143" s="28"/>
    </row>
    <row r="144" spans="1:9" ht="13.5" customHeight="1" x14ac:dyDescent="0.25">
      <c r="A144" s="26"/>
      <c r="B144" s="35" t="s">
        <v>61</v>
      </c>
      <c r="C144" s="36" t="s">
        <v>62</v>
      </c>
      <c r="D144" s="36"/>
      <c r="F144" s="26"/>
      <c r="G144" s="28"/>
      <c r="H144" s="28"/>
      <c r="I144" s="28"/>
    </row>
    <row r="145" spans="1:9" ht="13.5" customHeight="1" x14ac:dyDescent="0.25">
      <c r="B145" s="32" t="s">
        <v>55</v>
      </c>
      <c r="C145" s="31" t="s">
        <v>63</v>
      </c>
      <c r="D145" s="31"/>
      <c r="F145" s="26"/>
      <c r="G145" s="28"/>
      <c r="H145" s="28"/>
      <c r="I145" s="28"/>
    </row>
    <row r="146" spans="1:9" ht="13.5" customHeight="1" x14ac:dyDescent="0.25">
      <c r="A146" s="26"/>
      <c r="B146" s="33" t="s">
        <v>56</v>
      </c>
      <c r="C146" s="34" t="s">
        <v>68</v>
      </c>
      <c r="D146" s="31"/>
      <c r="F146" s="26"/>
      <c r="G146" s="28"/>
      <c r="H146" s="28"/>
      <c r="I146" s="28"/>
    </row>
    <row r="147" spans="1:9" ht="13.5" customHeight="1" x14ac:dyDescent="0.25">
      <c r="A147" s="26"/>
      <c r="B147" s="33" t="s">
        <v>57</v>
      </c>
      <c r="C147" s="34" t="s">
        <v>67</v>
      </c>
      <c r="D147" s="31"/>
      <c r="F147" s="26"/>
      <c r="G147" s="28"/>
      <c r="H147" s="28"/>
      <c r="I147" s="28"/>
    </row>
    <row r="148" spans="1:9" ht="13.5" customHeight="1" x14ac:dyDescent="0.25">
      <c r="A148" s="26"/>
      <c r="B148" s="33" t="s">
        <v>58</v>
      </c>
      <c r="C148" s="34" t="s">
        <v>66</v>
      </c>
      <c r="D148" s="31"/>
      <c r="F148" s="26"/>
      <c r="G148" s="28"/>
      <c r="H148" s="28"/>
      <c r="I148" s="28"/>
    </row>
    <row r="149" spans="1:9" ht="13.5" customHeight="1" x14ac:dyDescent="0.25">
      <c r="A149" s="26"/>
      <c r="B149" s="33" t="s">
        <v>59</v>
      </c>
      <c r="C149" s="34" t="s">
        <v>65</v>
      </c>
      <c r="D149" s="31"/>
      <c r="F149" s="26"/>
      <c r="G149" s="28"/>
      <c r="H149" s="28"/>
      <c r="I149" s="28"/>
    </row>
    <row r="150" spans="1:9" ht="13.5" customHeight="1" x14ac:dyDescent="0.25">
      <c r="A150" s="26"/>
      <c r="B150" s="33" t="s">
        <v>60</v>
      </c>
      <c r="C150" s="34" t="s">
        <v>64</v>
      </c>
      <c r="D150" s="31"/>
      <c r="F150" s="26"/>
      <c r="G150" s="28"/>
      <c r="H150" s="28"/>
      <c r="I150" s="28"/>
    </row>
    <row r="151" spans="1:9" ht="13.5" customHeight="1" x14ac:dyDescent="0.25">
      <c r="A151" s="26"/>
      <c r="B151" s="33"/>
      <c r="C151" s="34"/>
      <c r="D151" s="31"/>
      <c r="F151" s="26"/>
      <c r="G151" s="28"/>
      <c r="H151" s="28"/>
      <c r="I151" s="28"/>
    </row>
    <row r="153" spans="1:9" ht="13.5" customHeight="1" x14ac:dyDescent="0.25">
      <c r="C153" s="5" t="s">
        <v>36</v>
      </c>
      <c r="F153" s="38"/>
      <c r="G153" s="27"/>
      <c r="H153" s="27"/>
      <c r="I153" s="27"/>
    </row>
    <row r="154" spans="1:9" ht="13.5" customHeight="1" x14ac:dyDescent="0.25">
      <c r="F154" s="27"/>
      <c r="G154" s="27"/>
      <c r="H154" s="27"/>
      <c r="I154" s="27"/>
    </row>
    <row r="155" spans="1:9" ht="13.5" customHeight="1" x14ac:dyDescent="0.25">
      <c r="B155" s="3" t="s">
        <v>37</v>
      </c>
      <c r="F155" s="38"/>
      <c r="G155" s="27"/>
      <c r="H155" s="27"/>
      <c r="I155" s="27"/>
    </row>
    <row r="156" spans="1:9" ht="13.5" customHeight="1" x14ac:dyDescent="0.25">
      <c r="B156" s="40"/>
      <c r="C156" s="5" t="s">
        <v>9</v>
      </c>
      <c r="D156" s="5" t="s">
        <v>49</v>
      </c>
      <c r="F156" s="29"/>
      <c r="G156" s="39"/>
      <c r="H156" s="39"/>
      <c r="I156" s="29"/>
    </row>
    <row r="157" spans="1:9" ht="13.5" customHeight="1" x14ac:dyDescent="0.25">
      <c r="B157" s="3" t="s">
        <v>39</v>
      </c>
      <c r="C157" s="21" t="s">
        <v>179</v>
      </c>
      <c r="D157" s="21">
        <v>25</v>
      </c>
      <c r="F157" s="39"/>
      <c r="G157" s="29"/>
      <c r="H157" s="29"/>
      <c r="I157" s="29"/>
    </row>
    <row r="158" spans="1:9" ht="13.5" customHeight="1" x14ac:dyDescent="0.25">
      <c r="B158" s="3" t="s">
        <v>40</v>
      </c>
      <c r="C158" s="21" t="s">
        <v>80</v>
      </c>
      <c r="D158" s="21">
        <v>21</v>
      </c>
      <c r="F158" s="39"/>
      <c r="G158" s="29"/>
      <c r="H158" s="29"/>
      <c r="I158" s="29"/>
    </row>
    <row r="159" spans="1:9" ht="13.5" customHeight="1" x14ac:dyDescent="0.25">
      <c r="B159" s="3" t="s">
        <v>41</v>
      </c>
      <c r="C159" s="21" t="s">
        <v>74</v>
      </c>
      <c r="D159" s="21">
        <v>18</v>
      </c>
      <c r="F159" s="39"/>
      <c r="G159" s="29"/>
      <c r="H159" s="29"/>
      <c r="I159" s="29"/>
    </row>
    <row r="160" spans="1:9" ht="13.5" customHeight="1" x14ac:dyDescent="0.25">
      <c r="B160" s="3" t="s">
        <v>42</v>
      </c>
      <c r="C160" s="21" t="s">
        <v>97</v>
      </c>
      <c r="D160" s="21">
        <v>4</v>
      </c>
      <c r="F160" s="39"/>
      <c r="G160" s="29"/>
      <c r="H160" s="29"/>
      <c r="I160" s="29"/>
    </row>
    <row r="161" spans="1:9" ht="13.5" customHeight="1" x14ac:dyDescent="0.25">
      <c r="B161" s="3" t="s">
        <v>43</v>
      </c>
      <c r="C161" s="21" t="s">
        <v>106</v>
      </c>
      <c r="D161" s="21">
        <v>1</v>
      </c>
      <c r="F161" s="39"/>
      <c r="G161" s="29"/>
      <c r="H161" s="29"/>
      <c r="I161" s="29"/>
    </row>
    <row r="162" spans="1:9" ht="13.5" customHeight="1" x14ac:dyDescent="0.25">
      <c r="B162" s="3" t="s">
        <v>44</v>
      </c>
      <c r="C162" s="21" t="s">
        <v>177</v>
      </c>
      <c r="D162" s="21">
        <v>1</v>
      </c>
      <c r="F162" s="39"/>
      <c r="G162" s="29"/>
      <c r="H162" s="29"/>
      <c r="I162" s="29"/>
    </row>
    <row r="163" spans="1:9" ht="13.5" customHeight="1" x14ac:dyDescent="0.25">
      <c r="B163" s="3" t="s">
        <v>45</v>
      </c>
      <c r="C163" s="21" t="s">
        <v>122</v>
      </c>
      <c r="D163" s="21">
        <v>1</v>
      </c>
      <c r="F163" s="39"/>
      <c r="G163" s="29"/>
      <c r="H163" s="29"/>
      <c r="I163" s="29"/>
    </row>
    <row r="164" spans="1:9" ht="13.5" customHeight="1" x14ac:dyDescent="0.25">
      <c r="B164" s="3" t="s">
        <v>46</v>
      </c>
      <c r="C164" s="21"/>
      <c r="D164" s="21"/>
      <c r="F164" s="39"/>
      <c r="G164" s="29"/>
      <c r="H164" s="29"/>
      <c r="I164" s="29"/>
    </row>
    <row r="165" spans="1:9" ht="13.5" customHeight="1" x14ac:dyDescent="0.25">
      <c r="B165" s="3" t="s">
        <v>47</v>
      </c>
      <c r="C165" s="21"/>
      <c r="D165" s="21"/>
      <c r="F165" s="39"/>
      <c r="G165" s="29"/>
      <c r="H165" s="29"/>
      <c r="I165" s="29"/>
    </row>
    <row r="166" spans="1:9" ht="13.5" customHeight="1" x14ac:dyDescent="0.25">
      <c r="B166" s="3" t="s">
        <v>48</v>
      </c>
      <c r="C166" s="21"/>
      <c r="D166" s="21"/>
      <c r="F166" s="39"/>
      <c r="G166" s="29"/>
      <c r="H166" s="29"/>
      <c r="I166" s="29"/>
    </row>
    <row r="167" spans="1:9" ht="13.5" customHeight="1" x14ac:dyDescent="0.25">
      <c r="F167" s="29"/>
      <c r="G167" s="29"/>
      <c r="H167" s="29"/>
      <c r="I167" s="29"/>
    </row>
    <row r="168" spans="1:9" ht="13.5" customHeight="1" x14ac:dyDescent="0.25">
      <c r="A168" s="5" t="str">
        <f>CONCATENATE("GIRLS   (",+$A$8," berths)")</f>
        <v>GIRLS   ( berths)</v>
      </c>
      <c r="C168" s="11" t="s">
        <v>33</v>
      </c>
      <c r="D168" s="11"/>
      <c r="E168" s="11"/>
      <c r="F168" s="11"/>
      <c r="G168" s="11"/>
      <c r="H168" s="11"/>
      <c r="I168" s="11"/>
    </row>
    <row r="169" spans="1:9" ht="13.5" customHeight="1" x14ac:dyDescent="0.25">
      <c r="C169" s="12" t="s">
        <v>69</v>
      </c>
      <c r="D169" s="13"/>
    </row>
    <row r="170" spans="1:9" ht="13.5" customHeight="1" x14ac:dyDescent="0.25">
      <c r="C170" s="37"/>
      <c r="D170" s="27"/>
    </row>
    <row r="171" spans="1:9" ht="13.5" customHeight="1" x14ac:dyDescent="0.25">
      <c r="C171" s="8"/>
    </row>
    <row r="172" spans="1:9" ht="13.5" customHeight="1" x14ac:dyDescent="0.25">
      <c r="A172" s="4" t="s">
        <v>32</v>
      </c>
      <c r="B172" t="s">
        <v>50</v>
      </c>
      <c r="C172" s="25">
        <v>0</v>
      </c>
      <c r="F172" s="4" t="s">
        <v>26</v>
      </c>
      <c r="G172" t="s">
        <v>50</v>
      </c>
      <c r="H172" s="25">
        <v>0</v>
      </c>
    </row>
    <row r="173" spans="1:9" ht="13.5" customHeight="1" x14ac:dyDescent="0.25">
      <c r="A173" s="6"/>
      <c r="B173" s="19" t="s">
        <v>7</v>
      </c>
      <c r="C173" s="19" t="s">
        <v>8</v>
      </c>
      <c r="D173" s="19" t="s">
        <v>9</v>
      </c>
      <c r="F173" s="6"/>
      <c r="G173" s="19" t="s">
        <v>7</v>
      </c>
      <c r="H173" s="19" t="s">
        <v>8</v>
      </c>
      <c r="I173" s="19" t="s">
        <v>9</v>
      </c>
    </row>
    <row r="174" spans="1:9" ht="13.5" customHeight="1" x14ac:dyDescent="0.25">
      <c r="A174" s="7" t="str">
        <f>+$I$1</f>
        <v xml:space="preserve">    1</v>
      </c>
      <c r="B174" s="10"/>
      <c r="C174" s="10"/>
      <c r="D174" s="10"/>
      <c r="F174" s="7" t="str">
        <f>+$I$1</f>
        <v xml:space="preserve">    1</v>
      </c>
      <c r="G174" s="10"/>
      <c r="H174" s="10"/>
      <c r="I174" s="10"/>
    </row>
    <row r="175" spans="1:9" ht="13.5" customHeight="1" x14ac:dyDescent="0.25">
      <c r="A175" s="7" t="str">
        <f>+$I$2</f>
        <v xml:space="preserve">    2</v>
      </c>
      <c r="B175" s="10"/>
      <c r="C175" s="10"/>
      <c r="D175" s="10"/>
      <c r="F175" s="7" t="str">
        <f>+$I$2</f>
        <v xml:space="preserve">    2</v>
      </c>
      <c r="G175" s="10"/>
      <c r="H175" s="10"/>
      <c r="I175" s="10"/>
    </row>
    <row r="176" spans="1:9" ht="13.5" customHeight="1" x14ac:dyDescent="0.25">
      <c r="A176" s="7" t="str">
        <f>+$I$3</f>
        <v xml:space="preserve">    3</v>
      </c>
      <c r="B176" s="10"/>
      <c r="C176" s="10"/>
      <c r="D176" s="10"/>
      <c r="F176" s="7" t="str">
        <f>+$I$3</f>
        <v xml:space="preserve">    3</v>
      </c>
      <c r="G176" s="10"/>
      <c r="H176" s="10"/>
      <c r="I176" s="10"/>
    </row>
    <row r="177" spans="1:14" ht="13.5" customHeight="1" x14ac:dyDescent="0.25">
      <c r="A177" s="7" t="str">
        <f>+$I$4</f>
        <v xml:space="preserve">    4</v>
      </c>
      <c r="B177" s="10"/>
      <c r="C177" s="10"/>
      <c r="D177" s="10"/>
      <c r="F177" s="7" t="str">
        <f>+$I$4</f>
        <v xml:space="preserve">    4</v>
      </c>
      <c r="G177" s="10"/>
      <c r="H177" s="10"/>
      <c r="I177" s="10"/>
    </row>
    <row r="178" spans="1:14" ht="13.5" customHeight="1" x14ac:dyDescent="0.25">
      <c r="A178" s="7" t="str">
        <f>+$I$5</f>
        <v xml:space="preserve">    5</v>
      </c>
      <c r="B178" s="10"/>
      <c r="C178" s="10"/>
      <c r="D178" s="10"/>
      <c r="F178" s="7" t="str">
        <f>+$I$5</f>
        <v xml:space="preserve">    5</v>
      </c>
      <c r="G178" s="10"/>
      <c r="H178" s="10"/>
      <c r="I178" s="10"/>
    </row>
    <row r="179" spans="1:14" ht="13.5" customHeight="1" x14ac:dyDescent="0.25">
      <c r="A179" s="7" t="str">
        <f>+$I$6</f>
        <v xml:space="preserve">    6</v>
      </c>
      <c r="B179" s="10"/>
      <c r="C179" s="10"/>
      <c r="D179" s="10"/>
      <c r="F179" s="7" t="str">
        <f>+$I$6</f>
        <v xml:space="preserve">    6</v>
      </c>
      <c r="G179" s="10"/>
      <c r="H179" s="10"/>
      <c r="I179" s="10"/>
    </row>
    <row r="180" spans="1:14" ht="13.5" customHeight="1" x14ac:dyDescent="0.25">
      <c r="A180" s="6" t="s">
        <v>10</v>
      </c>
      <c r="B180" s="24"/>
      <c r="C180" s="24"/>
      <c r="D180" s="24"/>
      <c r="F180" s="6" t="s">
        <v>10</v>
      </c>
      <c r="G180" s="24"/>
      <c r="H180" s="24"/>
      <c r="I180" s="24"/>
    </row>
    <row r="181" spans="1:14" ht="13.5" customHeight="1" x14ac:dyDescent="0.25">
      <c r="A181" s="6" t="s">
        <v>35</v>
      </c>
      <c r="B181" s="24"/>
      <c r="C181" s="24"/>
      <c r="D181" s="24"/>
      <c r="F181" s="6" t="s">
        <v>35</v>
      </c>
      <c r="G181" s="24"/>
      <c r="H181" s="24"/>
      <c r="I181" s="24"/>
    </row>
    <row r="182" spans="1:14" ht="13.5" customHeight="1" x14ac:dyDescent="0.25">
      <c r="A182" s="26"/>
      <c r="B182" s="28"/>
      <c r="C182" s="28"/>
      <c r="D182" s="28"/>
      <c r="K182" s="26"/>
      <c r="L182" s="28"/>
      <c r="M182" s="28"/>
      <c r="N182" s="28"/>
    </row>
    <row r="183" spans="1:14" ht="13.5" customHeight="1" x14ac:dyDescent="0.25">
      <c r="A183" s="26"/>
      <c r="B183" s="28"/>
      <c r="C183" s="28"/>
      <c r="D183" s="28"/>
      <c r="K183" s="26"/>
      <c r="L183" s="28"/>
      <c r="M183" s="28"/>
      <c r="N183" s="28"/>
    </row>
    <row r="185" spans="1:14" ht="13.5" customHeight="1" x14ac:dyDescent="0.25">
      <c r="A185" s="4" t="s">
        <v>27</v>
      </c>
      <c r="B185" t="s">
        <v>50</v>
      </c>
      <c r="C185" s="25">
        <v>1</v>
      </c>
      <c r="F185" s="4" t="s">
        <v>14</v>
      </c>
      <c r="G185" t="s">
        <v>50</v>
      </c>
      <c r="H185" s="25">
        <v>6</v>
      </c>
    </row>
    <row r="186" spans="1:14" ht="13.5" customHeight="1" x14ac:dyDescent="0.25">
      <c r="A186" s="6"/>
      <c r="B186" s="19" t="s">
        <v>7</v>
      </c>
      <c r="C186" s="19" t="s">
        <v>8</v>
      </c>
      <c r="D186" s="19" t="s">
        <v>9</v>
      </c>
      <c r="F186" s="6"/>
      <c r="G186" s="19" t="s">
        <v>7</v>
      </c>
      <c r="H186" s="19" t="s">
        <v>8</v>
      </c>
      <c r="I186" s="19" t="s">
        <v>9</v>
      </c>
    </row>
    <row r="187" spans="1:14" ht="13.5" customHeight="1" x14ac:dyDescent="0.25">
      <c r="A187" s="7" t="str">
        <f>+$I$1</f>
        <v xml:space="preserve">    1</v>
      </c>
      <c r="B187" s="10" t="s">
        <v>153</v>
      </c>
      <c r="C187" s="10" t="s">
        <v>154</v>
      </c>
      <c r="D187" s="10" t="s">
        <v>180</v>
      </c>
      <c r="F187" s="7" t="str">
        <f>+$I$1</f>
        <v xml:space="preserve">    1</v>
      </c>
      <c r="G187" s="10" t="s">
        <v>138</v>
      </c>
      <c r="H187" s="10" t="s">
        <v>139</v>
      </c>
      <c r="I187" s="10" t="s">
        <v>80</v>
      </c>
    </row>
    <row r="188" spans="1:14" ht="13.5" customHeight="1" x14ac:dyDescent="0.25">
      <c r="A188" s="7" t="str">
        <f>+$I$2</f>
        <v xml:space="preserve">    2</v>
      </c>
      <c r="B188" s="10"/>
      <c r="C188" s="10"/>
      <c r="D188" s="10"/>
      <c r="F188" s="7" t="str">
        <f>+$I$2</f>
        <v xml:space="preserve">    2</v>
      </c>
      <c r="G188" s="10" t="s">
        <v>140</v>
      </c>
      <c r="H188" s="10" t="s">
        <v>141</v>
      </c>
      <c r="I188" s="10" t="s">
        <v>142</v>
      </c>
    </row>
    <row r="189" spans="1:14" ht="13.5" customHeight="1" x14ac:dyDescent="0.25">
      <c r="A189" s="7" t="str">
        <f>+$I$3</f>
        <v xml:space="preserve">    3</v>
      </c>
      <c r="B189" s="10"/>
      <c r="C189" s="10"/>
      <c r="D189" s="10"/>
      <c r="F189" s="7" t="str">
        <f>+$I$3</f>
        <v xml:space="preserve">    3</v>
      </c>
      <c r="G189" s="10" t="s">
        <v>143</v>
      </c>
      <c r="H189" s="10" t="s">
        <v>144</v>
      </c>
      <c r="I189" s="10" t="s">
        <v>145</v>
      </c>
    </row>
    <row r="190" spans="1:14" ht="13.5" customHeight="1" x14ac:dyDescent="0.25">
      <c r="A190" s="7" t="str">
        <f>+$I$4</f>
        <v xml:space="preserve">    4</v>
      </c>
      <c r="B190" s="10"/>
      <c r="C190" s="10"/>
      <c r="D190" s="10"/>
      <c r="F190" s="7" t="str">
        <f>+$I$4</f>
        <v xml:space="preserve">    4</v>
      </c>
      <c r="G190" s="10" t="s">
        <v>146</v>
      </c>
      <c r="H190" s="10" t="s">
        <v>147</v>
      </c>
      <c r="I190" s="10" t="s">
        <v>148</v>
      </c>
    </row>
    <row r="191" spans="1:14" ht="13.5" customHeight="1" x14ac:dyDescent="0.25">
      <c r="A191" s="7" t="str">
        <f>+$I$5</f>
        <v xml:space="preserve">    5</v>
      </c>
      <c r="B191" s="10"/>
      <c r="C191" s="10"/>
      <c r="D191" s="10"/>
      <c r="F191" s="7" t="str">
        <f>+$I$5</f>
        <v xml:space="preserve">    5</v>
      </c>
      <c r="G191" s="10" t="s">
        <v>149</v>
      </c>
      <c r="H191" s="10" t="s">
        <v>150</v>
      </c>
      <c r="I191" s="10" t="s">
        <v>80</v>
      </c>
    </row>
    <row r="192" spans="1:14" ht="13.5" customHeight="1" x14ac:dyDescent="0.25">
      <c r="A192" s="7" t="str">
        <f>+$I$6</f>
        <v xml:space="preserve">    6</v>
      </c>
      <c r="B192" s="10"/>
      <c r="C192" s="10"/>
      <c r="D192" s="10"/>
      <c r="F192" s="7" t="str">
        <f>+$I$6</f>
        <v xml:space="preserve">    6</v>
      </c>
      <c r="G192" s="10" t="s">
        <v>151</v>
      </c>
      <c r="H192" s="10" t="s">
        <v>152</v>
      </c>
      <c r="I192" s="10" t="s">
        <v>122</v>
      </c>
    </row>
    <row r="193" spans="1:14" ht="13.5" customHeight="1" x14ac:dyDescent="0.25">
      <c r="A193" s="6" t="s">
        <v>10</v>
      </c>
      <c r="B193" s="24"/>
      <c r="C193" s="24"/>
      <c r="D193" s="24"/>
      <c r="F193" s="6" t="s">
        <v>10</v>
      </c>
      <c r="G193" s="24"/>
      <c r="H193" s="24"/>
      <c r="I193" s="24"/>
    </row>
    <row r="194" spans="1:14" ht="13.5" customHeight="1" x14ac:dyDescent="0.25">
      <c r="A194" s="6" t="s">
        <v>35</v>
      </c>
      <c r="B194" s="24"/>
      <c r="C194" s="24"/>
      <c r="D194" s="24"/>
      <c r="F194" s="6" t="s">
        <v>35</v>
      </c>
      <c r="G194" s="24"/>
      <c r="H194" s="24"/>
      <c r="I194" s="24"/>
    </row>
    <row r="195" spans="1:14" ht="13.5" customHeight="1" x14ac:dyDescent="0.25">
      <c r="A195" s="26"/>
      <c r="B195" s="28"/>
      <c r="C195" s="28"/>
      <c r="D195" s="28"/>
      <c r="K195" s="26"/>
      <c r="L195" s="28"/>
      <c r="M195" s="28"/>
      <c r="N195" s="28"/>
    </row>
    <row r="196" spans="1:14" ht="13.5" customHeight="1" x14ac:dyDescent="0.25">
      <c r="A196" s="26"/>
      <c r="B196" s="28"/>
      <c r="C196" s="28"/>
      <c r="D196" s="28"/>
      <c r="K196" s="26"/>
      <c r="L196" s="28"/>
      <c r="M196" s="28"/>
      <c r="N196" s="28"/>
    </row>
    <row r="198" spans="1:14" ht="13.5" customHeight="1" x14ac:dyDescent="0.25">
      <c r="A198" s="4" t="s">
        <v>15</v>
      </c>
      <c r="B198" t="s">
        <v>50</v>
      </c>
      <c r="C198" s="25">
        <v>1</v>
      </c>
      <c r="F198" s="4" t="s">
        <v>16</v>
      </c>
      <c r="G198" t="s">
        <v>50</v>
      </c>
      <c r="H198" s="25">
        <v>3</v>
      </c>
    </row>
    <row r="199" spans="1:14" ht="13.5" customHeight="1" x14ac:dyDescent="0.25">
      <c r="A199" s="6"/>
      <c r="B199" s="19" t="s">
        <v>7</v>
      </c>
      <c r="C199" s="19" t="s">
        <v>8</v>
      </c>
      <c r="D199" s="19" t="s">
        <v>9</v>
      </c>
      <c r="F199" s="6"/>
      <c r="G199" s="19" t="s">
        <v>7</v>
      </c>
      <c r="H199" s="19" t="s">
        <v>8</v>
      </c>
      <c r="I199" s="19" t="s">
        <v>9</v>
      </c>
    </row>
    <row r="200" spans="1:14" ht="13.5" customHeight="1" x14ac:dyDescent="0.25">
      <c r="A200" s="7" t="str">
        <f>+$I$1</f>
        <v xml:space="preserve">    1</v>
      </c>
      <c r="B200" s="10" t="s">
        <v>155</v>
      </c>
      <c r="C200" s="10" t="s">
        <v>156</v>
      </c>
      <c r="D200" s="10" t="s">
        <v>100</v>
      </c>
      <c r="F200" s="7" t="str">
        <f>+$I$1</f>
        <v xml:space="preserve">    1</v>
      </c>
      <c r="G200" s="10" t="s">
        <v>157</v>
      </c>
      <c r="H200" s="10" t="s">
        <v>158</v>
      </c>
      <c r="I200" s="10" t="s">
        <v>100</v>
      </c>
    </row>
    <row r="201" spans="1:14" ht="13.5" customHeight="1" x14ac:dyDescent="0.25">
      <c r="A201" s="7" t="str">
        <f>+$I$2</f>
        <v xml:space="preserve">    2</v>
      </c>
      <c r="B201" s="10"/>
      <c r="C201" s="10"/>
      <c r="D201" s="10"/>
      <c r="F201" s="7" t="str">
        <f>+$I$2</f>
        <v xml:space="preserve">    2</v>
      </c>
      <c r="G201" s="10" t="s">
        <v>159</v>
      </c>
      <c r="H201" s="10" t="s">
        <v>160</v>
      </c>
      <c r="I201" s="10" t="s">
        <v>100</v>
      </c>
    </row>
    <row r="202" spans="1:14" ht="13.5" customHeight="1" x14ac:dyDescent="0.25">
      <c r="A202" s="7" t="str">
        <f>+$I$3</f>
        <v xml:space="preserve">    3</v>
      </c>
      <c r="B202" s="10"/>
      <c r="C202" s="10"/>
      <c r="D202" s="10"/>
      <c r="F202" s="7" t="str">
        <f>+$I$3</f>
        <v xml:space="preserve">    3</v>
      </c>
      <c r="G202" s="10" t="s">
        <v>161</v>
      </c>
      <c r="H202" s="10" t="s">
        <v>162</v>
      </c>
      <c r="I202" s="10" t="s">
        <v>142</v>
      </c>
    </row>
    <row r="203" spans="1:14" ht="13.5" customHeight="1" x14ac:dyDescent="0.25">
      <c r="A203" s="7" t="str">
        <f>+$I$4</f>
        <v xml:space="preserve">    4</v>
      </c>
      <c r="B203" s="10"/>
      <c r="C203" s="10"/>
      <c r="D203" s="10"/>
      <c r="F203" s="7" t="str">
        <f>+$I$4</f>
        <v xml:space="preserve">    4</v>
      </c>
      <c r="G203" s="10"/>
      <c r="H203" s="10"/>
      <c r="I203" s="10"/>
    </row>
    <row r="204" spans="1:14" ht="13.5" customHeight="1" x14ac:dyDescent="0.25">
      <c r="A204" s="7" t="str">
        <f>+$I$5</f>
        <v xml:space="preserve">    5</v>
      </c>
      <c r="B204" s="10"/>
      <c r="C204" s="10"/>
      <c r="D204" s="10"/>
      <c r="F204" s="7" t="str">
        <f>+$I$5</f>
        <v xml:space="preserve">    5</v>
      </c>
      <c r="G204" s="10"/>
      <c r="H204" s="10"/>
      <c r="I204" s="10"/>
    </row>
    <row r="205" spans="1:14" ht="13.5" customHeight="1" x14ac:dyDescent="0.25">
      <c r="A205" s="7" t="str">
        <f>+$I$6</f>
        <v xml:space="preserve">    6</v>
      </c>
      <c r="B205" s="10"/>
      <c r="C205" s="10"/>
      <c r="D205" s="10"/>
      <c r="F205" s="7" t="str">
        <f>+$I$6</f>
        <v xml:space="preserve">    6</v>
      </c>
      <c r="G205" s="10"/>
      <c r="H205" s="10"/>
      <c r="I205" s="10"/>
    </row>
    <row r="206" spans="1:14" ht="13.5" customHeight="1" x14ac:dyDescent="0.25">
      <c r="A206" s="7" t="str">
        <f>+$A$180</f>
        <v>Pet.</v>
      </c>
      <c r="B206" s="24"/>
      <c r="C206" s="24"/>
      <c r="D206" s="24"/>
      <c r="F206" s="7" t="str">
        <f>+$A$180</f>
        <v>Pet.</v>
      </c>
      <c r="G206" s="24"/>
      <c r="H206" s="24"/>
      <c r="I206" s="24"/>
    </row>
    <row r="207" spans="1:14" ht="13.5" customHeight="1" x14ac:dyDescent="0.25">
      <c r="A207" s="6" t="s">
        <v>35</v>
      </c>
      <c r="B207" s="24"/>
      <c r="C207" s="24"/>
      <c r="D207" s="24"/>
      <c r="F207" s="6" t="s">
        <v>35</v>
      </c>
      <c r="G207" s="24"/>
      <c r="H207" s="24"/>
      <c r="I207" s="24"/>
    </row>
    <row r="208" spans="1:14" ht="13.5" customHeight="1" x14ac:dyDescent="0.25">
      <c r="A208" s="26"/>
      <c r="B208" s="28"/>
      <c r="C208" s="28"/>
      <c r="D208" s="28"/>
      <c r="K208" s="26"/>
      <c r="L208" s="28"/>
      <c r="M208" s="28"/>
      <c r="N208" s="28"/>
    </row>
    <row r="209" spans="1:14" ht="13.5" customHeight="1" x14ac:dyDescent="0.25">
      <c r="A209" s="26"/>
      <c r="B209" s="28"/>
      <c r="C209" s="28"/>
      <c r="D209" s="28"/>
      <c r="K209" s="26"/>
      <c r="L209" s="28"/>
      <c r="M209" s="28"/>
      <c r="N209" s="28"/>
    </row>
    <row r="211" spans="1:14" ht="13.5" customHeight="1" x14ac:dyDescent="0.25">
      <c r="A211" s="4" t="s">
        <v>17</v>
      </c>
      <c r="B211" t="s">
        <v>50</v>
      </c>
      <c r="C211" s="25">
        <v>3</v>
      </c>
      <c r="F211" s="4" t="s">
        <v>28</v>
      </c>
      <c r="G211" t="s">
        <v>50</v>
      </c>
      <c r="H211" s="25">
        <v>1</v>
      </c>
    </row>
    <row r="212" spans="1:14" ht="13.5" customHeight="1" x14ac:dyDescent="0.25">
      <c r="A212" s="6"/>
      <c r="B212" s="19" t="s">
        <v>7</v>
      </c>
      <c r="C212" s="19" t="s">
        <v>8</v>
      </c>
      <c r="D212" s="19" t="s">
        <v>9</v>
      </c>
      <c r="F212" s="6"/>
      <c r="G212" s="19" t="s">
        <v>7</v>
      </c>
      <c r="H212" s="19" t="s">
        <v>8</v>
      </c>
      <c r="I212" s="19" t="s">
        <v>9</v>
      </c>
    </row>
    <row r="213" spans="1:14" ht="13.5" customHeight="1" x14ac:dyDescent="0.25">
      <c r="A213" s="7" t="str">
        <f>+$I$1</f>
        <v xml:space="preserve">    1</v>
      </c>
      <c r="B213" s="10" t="s">
        <v>171</v>
      </c>
      <c r="C213" s="10" t="s">
        <v>172</v>
      </c>
      <c r="D213" s="10" t="s">
        <v>100</v>
      </c>
      <c r="F213" s="7" t="str">
        <f>+$I$1</f>
        <v xml:space="preserve">    1</v>
      </c>
      <c r="G213" s="10" t="s">
        <v>163</v>
      </c>
      <c r="H213" s="10" t="s">
        <v>93</v>
      </c>
      <c r="I213" s="10" t="s">
        <v>100</v>
      </c>
    </row>
    <row r="214" spans="1:14" ht="13.5" customHeight="1" x14ac:dyDescent="0.25">
      <c r="A214" s="7" t="str">
        <f>+$I$2</f>
        <v xml:space="preserve">    2</v>
      </c>
      <c r="B214" s="10" t="s">
        <v>174</v>
      </c>
      <c r="C214" s="10" t="s">
        <v>173</v>
      </c>
      <c r="D214" s="10" t="s">
        <v>80</v>
      </c>
      <c r="F214" s="7" t="str">
        <f>+$I$2</f>
        <v xml:space="preserve">    2</v>
      </c>
      <c r="G214" s="10"/>
      <c r="H214" s="10"/>
      <c r="I214" s="10"/>
    </row>
    <row r="215" spans="1:14" ht="13.5" customHeight="1" x14ac:dyDescent="0.25">
      <c r="A215" s="7" t="str">
        <f>+$I$3</f>
        <v xml:space="preserve">    3</v>
      </c>
      <c r="B215" s="10" t="s">
        <v>175</v>
      </c>
      <c r="C215" s="10" t="s">
        <v>176</v>
      </c>
      <c r="D215" s="10" t="s">
        <v>106</v>
      </c>
      <c r="F215" s="7" t="str">
        <f>+$I$3</f>
        <v xml:space="preserve">    3</v>
      </c>
      <c r="G215" s="10"/>
      <c r="H215" s="10"/>
      <c r="I215" s="10"/>
    </row>
    <row r="216" spans="1:14" ht="13.5" customHeight="1" x14ac:dyDescent="0.25">
      <c r="A216" s="7" t="str">
        <f>+$I$4</f>
        <v xml:space="preserve">    4</v>
      </c>
      <c r="B216" s="10"/>
      <c r="C216" s="10"/>
      <c r="D216" s="10"/>
      <c r="F216" s="7" t="str">
        <f>+$I$4</f>
        <v xml:space="preserve">    4</v>
      </c>
      <c r="G216" s="10"/>
      <c r="H216" s="10"/>
      <c r="I216" s="10"/>
    </row>
    <row r="217" spans="1:14" ht="13.5" customHeight="1" x14ac:dyDescent="0.25">
      <c r="A217" s="7" t="str">
        <f>+$I$5</f>
        <v xml:space="preserve">    5</v>
      </c>
      <c r="B217" s="10"/>
      <c r="C217" s="10"/>
      <c r="D217" s="10"/>
      <c r="F217" s="7" t="str">
        <f>+$I$5</f>
        <v xml:space="preserve">    5</v>
      </c>
      <c r="G217" s="10"/>
      <c r="H217" s="10"/>
      <c r="I217" s="10"/>
    </row>
    <row r="218" spans="1:14" ht="13.5" customHeight="1" x14ac:dyDescent="0.25">
      <c r="A218" s="7" t="str">
        <f>+$I$6</f>
        <v xml:space="preserve">    6</v>
      </c>
      <c r="B218" s="10"/>
      <c r="C218" s="10"/>
      <c r="D218" s="10"/>
      <c r="F218" s="7" t="str">
        <f>+$I$6</f>
        <v xml:space="preserve">    6</v>
      </c>
      <c r="G218" s="10"/>
      <c r="H218" s="10"/>
      <c r="I218" s="10"/>
    </row>
    <row r="219" spans="1:14" ht="13.5" customHeight="1" x14ac:dyDescent="0.25">
      <c r="A219" s="6" t="s">
        <v>10</v>
      </c>
      <c r="B219" s="24"/>
      <c r="C219" s="24"/>
      <c r="D219" s="24"/>
      <c r="F219" s="6" t="s">
        <v>10</v>
      </c>
      <c r="G219" s="24"/>
      <c r="H219" s="24"/>
      <c r="I219" s="24"/>
    </row>
    <row r="220" spans="1:14" ht="13.5" customHeight="1" x14ac:dyDescent="0.25">
      <c r="A220" s="6" t="s">
        <v>35</v>
      </c>
      <c r="B220" s="24"/>
      <c r="C220" s="24"/>
      <c r="D220" s="24"/>
      <c r="F220" s="6" t="s">
        <v>35</v>
      </c>
      <c r="G220" s="24"/>
      <c r="H220" s="24"/>
      <c r="I220" s="24"/>
    </row>
    <row r="221" spans="1:14" ht="13.5" customHeight="1" x14ac:dyDescent="0.25">
      <c r="A221" s="26"/>
      <c r="B221" s="28"/>
      <c r="C221" s="28"/>
      <c r="D221" s="28"/>
      <c r="E221" s="27"/>
      <c r="F221" s="29"/>
      <c r="G221" s="28"/>
      <c r="H221" s="28"/>
      <c r="I221" s="28"/>
    </row>
    <row r="222" spans="1:14" ht="13.5" customHeight="1" x14ac:dyDescent="0.25">
      <c r="A222" s="26"/>
      <c r="B222" s="28"/>
      <c r="C222" s="28"/>
      <c r="D222" s="28"/>
      <c r="E222" s="27"/>
      <c r="F222" s="29"/>
      <c r="G222" s="28"/>
      <c r="H222" s="28"/>
      <c r="I222" s="28"/>
    </row>
    <row r="223" spans="1:14" ht="13.5" customHeight="1" x14ac:dyDescent="0.25">
      <c r="A223" s="26"/>
      <c r="B223" s="28"/>
      <c r="C223" s="28"/>
      <c r="D223" s="28"/>
      <c r="E223" s="27"/>
      <c r="F223" s="29"/>
      <c r="G223" s="28"/>
      <c r="H223" s="28"/>
      <c r="I223" s="28"/>
    </row>
    <row r="224" spans="1:14" ht="13.5" customHeight="1" x14ac:dyDescent="0.25">
      <c r="A224" s="5" t="str">
        <f>CONCATENATE("GIRLS   (",+$A$8," berths)")</f>
        <v>GIRLS   ( berths)</v>
      </c>
      <c r="C224" s="11" t="s">
        <v>33</v>
      </c>
      <c r="D224" s="11"/>
      <c r="E224" s="11"/>
      <c r="F224" s="11"/>
      <c r="G224" s="11"/>
      <c r="H224" s="11"/>
      <c r="I224" s="11"/>
    </row>
    <row r="225" spans="1:9" ht="13.5" customHeight="1" x14ac:dyDescent="0.25">
      <c r="C225" s="12" t="s">
        <v>69</v>
      </c>
      <c r="D225" s="13"/>
    </row>
    <row r="226" spans="1:9" ht="13.5" customHeight="1" x14ac:dyDescent="0.25">
      <c r="C226" s="37"/>
      <c r="D226" s="27"/>
    </row>
    <row r="227" spans="1:9" ht="13.5" customHeight="1" x14ac:dyDescent="0.25">
      <c r="C227" s="37"/>
      <c r="D227" s="27"/>
    </row>
    <row r="228" spans="1:9" ht="13.5" customHeight="1" x14ac:dyDescent="0.25">
      <c r="C228" s="8"/>
    </row>
    <row r="229" spans="1:9" ht="13.5" customHeight="1" x14ac:dyDescent="0.25">
      <c r="A229" s="4" t="s">
        <v>29</v>
      </c>
      <c r="B229" t="s">
        <v>50</v>
      </c>
      <c r="C229" s="25">
        <v>0</v>
      </c>
      <c r="F229" s="4" t="s">
        <v>30</v>
      </c>
      <c r="G229" t="s">
        <v>50</v>
      </c>
      <c r="H229" s="25">
        <v>0</v>
      </c>
    </row>
    <row r="230" spans="1:9" ht="13.5" customHeight="1" x14ac:dyDescent="0.25">
      <c r="A230" s="6"/>
      <c r="B230" s="19" t="s">
        <v>7</v>
      </c>
      <c r="C230" s="19" t="s">
        <v>8</v>
      </c>
      <c r="D230" s="19" t="s">
        <v>9</v>
      </c>
      <c r="F230" s="6"/>
      <c r="G230" s="19" t="s">
        <v>7</v>
      </c>
      <c r="H230" s="19" t="s">
        <v>8</v>
      </c>
      <c r="I230" s="19" t="s">
        <v>9</v>
      </c>
    </row>
    <row r="231" spans="1:9" ht="13.5" customHeight="1" x14ac:dyDescent="0.25">
      <c r="A231" s="7" t="str">
        <f>+$I$1</f>
        <v xml:space="preserve">    1</v>
      </c>
      <c r="B231" s="10"/>
      <c r="C231" s="10"/>
      <c r="D231" s="10"/>
      <c r="F231" s="7" t="str">
        <f>+$I$1</f>
        <v xml:space="preserve">    1</v>
      </c>
      <c r="G231" s="10"/>
      <c r="H231" s="10"/>
      <c r="I231" s="10"/>
    </row>
    <row r="232" spans="1:9" ht="13.5" customHeight="1" x14ac:dyDescent="0.25">
      <c r="A232" s="7" t="str">
        <f>+$I$2</f>
        <v xml:space="preserve">    2</v>
      </c>
      <c r="B232" s="10"/>
      <c r="C232" s="10"/>
      <c r="D232" s="10"/>
      <c r="F232" s="7" t="str">
        <f>+$I$2</f>
        <v xml:space="preserve">    2</v>
      </c>
      <c r="G232" s="10"/>
      <c r="H232" s="10"/>
      <c r="I232" s="10"/>
    </row>
    <row r="233" spans="1:9" ht="13.5" customHeight="1" x14ac:dyDescent="0.25">
      <c r="A233" s="7" t="str">
        <f>+$I$3</f>
        <v xml:space="preserve">    3</v>
      </c>
      <c r="B233" s="10"/>
      <c r="C233" s="10"/>
      <c r="D233" s="10"/>
      <c r="F233" s="7" t="str">
        <f>+$I$3</f>
        <v xml:space="preserve">    3</v>
      </c>
      <c r="G233" s="10"/>
      <c r="H233" s="10"/>
      <c r="I233" s="10"/>
    </row>
    <row r="234" spans="1:9" ht="13.5" customHeight="1" x14ac:dyDescent="0.25">
      <c r="A234" s="7" t="str">
        <f>+$I$4</f>
        <v xml:space="preserve">    4</v>
      </c>
      <c r="B234" s="10"/>
      <c r="C234" s="10"/>
      <c r="D234" s="10"/>
      <c r="F234" s="7" t="str">
        <f>+$I$4</f>
        <v xml:space="preserve">    4</v>
      </c>
      <c r="G234" s="10"/>
      <c r="H234" s="10"/>
      <c r="I234" s="10"/>
    </row>
    <row r="235" spans="1:9" ht="13.5" customHeight="1" x14ac:dyDescent="0.25">
      <c r="A235" s="7" t="str">
        <f>+$I$5</f>
        <v xml:space="preserve">    5</v>
      </c>
      <c r="B235" s="10"/>
      <c r="C235" s="10"/>
      <c r="D235" s="10"/>
      <c r="F235" s="7" t="str">
        <f>+$I$5</f>
        <v xml:space="preserve">    5</v>
      </c>
      <c r="G235" s="10"/>
      <c r="H235" s="10"/>
      <c r="I235" s="10"/>
    </row>
    <row r="236" spans="1:9" ht="13.5" customHeight="1" x14ac:dyDescent="0.25">
      <c r="A236" s="7" t="str">
        <f>+$I$6</f>
        <v xml:space="preserve">    6</v>
      </c>
      <c r="B236" s="10"/>
      <c r="C236" s="10"/>
      <c r="D236" s="10"/>
      <c r="F236" s="7" t="str">
        <f>+$I$6</f>
        <v xml:space="preserve">    6</v>
      </c>
      <c r="G236" s="10"/>
      <c r="H236" s="10"/>
      <c r="I236" s="10"/>
    </row>
    <row r="237" spans="1:9" ht="13.5" customHeight="1" x14ac:dyDescent="0.25">
      <c r="A237" s="6" t="s">
        <v>10</v>
      </c>
      <c r="B237" s="24"/>
      <c r="C237" s="24"/>
      <c r="D237" s="24"/>
      <c r="F237" s="6" t="s">
        <v>10</v>
      </c>
      <c r="G237" s="24"/>
      <c r="H237" s="24"/>
      <c r="I237" s="24"/>
    </row>
    <row r="238" spans="1:9" ht="13.5" customHeight="1" x14ac:dyDescent="0.25">
      <c r="A238" s="6" t="s">
        <v>35</v>
      </c>
      <c r="B238" s="24"/>
      <c r="C238" s="24"/>
      <c r="D238" s="24"/>
      <c r="F238" s="6" t="s">
        <v>35</v>
      </c>
      <c r="G238" s="24"/>
      <c r="H238" s="24"/>
      <c r="I238" s="24"/>
    </row>
    <row r="239" spans="1:9" ht="13.5" customHeight="1" x14ac:dyDescent="0.25">
      <c r="F239" s="26"/>
      <c r="G239" s="28"/>
      <c r="H239" s="28"/>
      <c r="I239" s="28"/>
    </row>
    <row r="240" spans="1:9" ht="13.5" customHeight="1" x14ac:dyDescent="0.25">
      <c r="A240" s="26"/>
      <c r="B240" s="28"/>
      <c r="C240" s="28"/>
      <c r="D240" s="28"/>
      <c r="F240" s="26"/>
      <c r="G240" s="28"/>
      <c r="H240" s="28"/>
      <c r="I240" s="28"/>
    </row>
    <row r="241" spans="1:9" ht="13.5" customHeight="1" x14ac:dyDescent="0.25">
      <c r="A241" s="26"/>
      <c r="B241" s="28"/>
      <c r="C241" s="28"/>
      <c r="D241" s="28"/>
      <c r="F241" s="26"/>
      <c r="G241" s="28"/>
      <c r="H241" s="28"/>
      <c r="I241" s="28"/>
    </row>
    <row r="243" spans="1:9" ht="13.5" customHeight="1" x14ac:dyDescent="0.25">
      <c r="A243" s="4" t="s">
        <v>24</v>
      </c>
      <c r="B243" t="s">
        <v>50</v>
      </c>
      <c r="C243" s="25">
        <v>3</v>
      </c>
      <c r="F243" s="4" t="s">
        <v>31</v>
      </c>
      <c r="G243" t="s">
        <v>50</v>
      </c>
      <c r="H243" s="25">
        <v>0</v>
      </c>
    </row>
    <row r="244" spans="1:9" ht="13.5" customHeight="1" x14ac:dyDescent="0.25">
      <c r="A244" s="6"/>
      <c r="B244" s="19" t="s">
        <v>7</v>
      </c>
      <c r="C244" s="19" t="s">
        <v>8</v>
      </c>
      <c r="D244" s="19" t="s">
        <v>9</v>
      </c>
      <c r="F244" s="6"/>
      <c r="G244" s="19" t="s">
        <v>7</v>
      </c>
      <c r="H244" s="19" t="s">
        <v>8</v>
      </c>
      <c r="I244" s="19" t="s">
        <v>9</v>
      </c>
    </row>
    <row r="245" spans="1:9" ht="13.5" customHeight="1" x14ac:dyDescent="0.25">
      <c r="A245" s="7" t="str">
        <f>+$I$1</f>
        <v xml:space="preserve">    1</v>
      </c>
      <c r="B245" s="10" t="s">
        <v>164</v>
      </c>
      <c r="C245" s="10" t="s">
        <v>165</v>
      </c>
      <c r="D245" s="10" t="s">
        <v>145</v>
      </c>
      <c r="F245" s="7" t="str">
        <f>+$I$1</f>
        <v xml:space="preserve">    1</v>
      </c>
      <c r="G245" s="10"/>
      <c r="H245" s="10"/>
      <c r="I245" s="10"/>
    </row>
    <row r="246" spans="1:9" ht="13.5" customHeight="1" x14ac:dyDescent="0.25">
      <c r="A246" s="7" t="str">
        <f>+$I$2</f>
        <v xml:space="preserve">    2</v>
      </c>
      <c r="B246" s="10" t="s">
        <v>166</v>
      </c>
      <c r="C246" s="10" t="s">
        <v>167</v>
      </c>
      <c r="D246" s="10" t="s">
        <v>100</v>
      </c>
      <c r="F246" s="7" t="str">
        <f>+$I$2</f>
        <v xml:space="preserve">    2</v>
      </c>
      <c r="G246" s="10"/>
      <c r="H246" s="10"/>
      <c r="I246" s="10"/>
    </row>
    <row r="247" spans="1:9" ht="13.5" customHeight="1" x14ac:dyDescent="0.25">
      <c r="A247" s="7" t="str">
        <f>+$I$3</f>
        <v xml:space="preserve">    3</v>
      </c>
      <c r="B247" s="10" t="s">
        <v>168</v>
      </c>
      <c r="C247" s="10" t="s">
        <v>169</v>
      </c>
      <c r="D247" s="10" t="s">
        <v>170</v>
      </c>
      <c r="F247" s="7" t="str">
        <f>+$I$3</f>
        <v xml:space="preserve">    3</v>
      </c>
      <c r="G247" s="10"/>
      <c r="H247" s="10"/>
      <c r="I247" s="10"/>
    </row>
    <row r="248" spans="1:9" ht="13.5" customHeight="1" x14ac:dyDescent="0.25">
      <c r="A248" s="7" t="str">
        <f>+$I$4</f>
        <v xml:space="preserve">    4</v>
      </c>
      <c r="B248" s="10"/>
      <c r="C248" s="10"/>
      <c r="D248" s="10"/>
      <c r="F248" s="7" t="str">
        <f>+$I$4</f>
        <v xml:space="preserve">    4</v>
      </c>
      <c r="G248" s="10"/>
      <c r="H248" s="10"/>
      <c r="I248" s="10"/>
    </row>
    <row r="249" spans="1:9" ht="13.5" customHeight="1" x14ac:dyDescent="0.25">
      <c r="A249" s="7" t="str">
        <f>+$I$5</f>
        <v xml:space="preserve">    5</v>
      </c>
      <c r="B249" s="10"/>
      <c r="C249" s="10"/>
      <c r="D249" s="10"/>
      <c r="F249" s="7" t="str">
        <f>+$I$5</f>
        <v xml:space="preserve">    5</v>
      </c>
      <c r="G249" s="10"/>
      <c r="H249" s="10"/>
      <c r="I249" s="10"/>
    </row>
    <row r="250" spans="1:9" ht="13.5" customHeight="1" x14ac:dyDescent="0.25">
      <c r="A250" s="7" t="str">
        <f>+$I$6</f>
        <v xml:space="preserve">    6</v>
      </c>
      <c r="B250" s="10"/>
      <c r="C250" s="10"/>
      <c r="D250" s="10"/>
      <c r="F250" s="7" t="str">
        <f>+$I$6</f>
        <v xml:space="preserve">    6</v>
      </c>
      <c r="G250" s="10"/>
      <c r="H250" s="10"/>
      <c r="I250" s="10"/>
    </row>
    <row r="251" spans="1:9" ht="13.5" customHeight="1" x14ac:dyDescent="0.25">
      <c r="A251" s="7" t="str">
        <f>+$A$219</f>
        <v>Pet.</v>
      </c>
      <c r="B251" s="24"/>
      <c r="C251" s="24"/>
      <c r="D251" s="24"/>
      <c r="F251" s="7" t="str">
        <f>+$A$219</f>
        <v>Pet.</v>
      </c>
      <c r="G251" s="24"/>
      <c r="H251" s="24"/>
      <c r="I251" s="24"/>
    </row>
    <row r="252" spans="1:9" ht="13.5" customHeight="1" x14ac:dyDescent="0.25">
      <c r="A252" s="6" t="s">
        <v>35</v>
      </c>
      <c r="B252" s="24"/>
      <c r="C252" s="24"/>
      <c r="D252" s="24"/>
      <c r="F252" s="6" t="s">
        <v>35</v>
      </c>
      <c r="G252" s="24"/>
      <c r="H252" s="24"/>
      <c r="I252" s="24"/>
    </row>
    <row r="253" spans="1:9" ht="13.5" customHeight="1" x14ac:dyDescent="0.25">
      <c r="A253" s="26"/>
      <c r="B253" s="28"/>
      <c r="C253" s="28"/>
      <c r="D253" s="28"/>
      <c r="F253" s="26"/>
      <c r="G253" s="28"/>
      <c r="H253" s="28"/>
      <c r="I253" s="28"/>
    </row>
    <row r="254" spans="1:9" ht="13.5" customHeight="1" x14ac:dyDescent="0.25">
      <c r="A254" s="26"/>
      <c r="B254" s="28"/>
      <c r="C254" s="28"/>
      <c r="D254" s="28"/>
      <c r="F254" s="26"/>
      <c r="G254" s="28"/>
      <c r="H254" s="28"/>
      <c r="I254" s="28"/>
    </row>
    <row r="255" spans="1:9" ht="13.5" customHeight="1" x14ac:dyDescent="0.25">
      <c r="A255" s="30" t="s">
        <v>54</v>
      </c>
      <c r="B255" s="28"/>
      <c r="C255" s="28"/>
      <c r="D255" s="28"/>
      <c r="F255" s="26"/>
      <c r="G255" s="28"/>
      <c r="H255" s="28"/>
      <c r="I255" s="28"/>
    </row>
    <row r="256" spans="1:9" ht="13.5" customHeight="1" x14ac:dyDescent="0.25">
      <c r="A256" s="26"/>
      <c r="B256" s="28"/>
      <c r="C256" s="28"/>
      <c r="D256" s="28"/>
      <c r="F256" s="26"/>
      <c r="G256" s="28"/>
      <c r="H256" s="28"/>
      <c r="I256" s="28"/>
    </row>
    <row r="257" spans="1:9" ht="13.5" customHeight="1" x14ac:dyDescent="0.25">
      <c r="A257" s="26"/>
      <c r="B257" s="35" t="s">
        <v>61</v>
      </c>
      <c r="C257" s="36" t="s">
        <v>62</v>
      </c>
      <c r="D257" s="36"/>
      <c r="F257" s="26"/>
      <c r="G257" s="28"/>
      <c r="H257" s="28"/>
      <c r="I257" s="28"/>
    </row>
    <row r="258" spans="1:9" ht="13.5" customHeight="1" x14ac:dyDescent="0.25">
      <c r="B258" s="32" t="s">
        <v>55</v>
      </c>
      <c r="C258" s="31" t="s">
        <v>63</v>
      </c>
      <c r="D258" s="31"/>
      <c r="F258" s="26"/>
      <c r="G258" s="28"/>
      <c r="H258" s="28"/>
      <c r="I258" s="28"/>
    </row>
    <row r="259" spans="1:9" ht="13.5" customHeight="1" x14ac:dyDescent="0.25">
      <c r="A259" s="26"/>
      <c r="B259" s="33" t="s">
        <v>56</v>
      </c>
      <c r="C259" s="34" t="s">
        <v>68</v>
      </c>
      <c r="D259" s="31"/>
      <c r="F259" s="26"/>
      <c r="G259" s="28"/>
      <c r="H259" s="28"/>
      <c r="I259" s="28"/>
    </row>
    <row r="260" spans="1:9" ht="13.5" customHeight="1" x14ac:dyDescent="0.25">
      <c r="A260" s="26"/>
      <c r="B260" s="33" t="s">
        <v>57</v>
      </c>
      <c r="C260" s="34" t="s">
        <v>67</v>
      </c>
      <c r="D260" s="31"/>
      <c r="F260" s="26"/>
      <c r="G260" s="28"/>
      <c r="H260" s="28"/>
      <c r="I260" s="28"/>
    </row>
    <row r="261" spans="1:9" ht="13.5" customHeight="1" x14ac:dyDescent="0.25">
      <c r="A261" s="26"/>
      <c r="B261" s="33" t="s">
        <v>58</v>
      </c>
      <c r="C261" s="34" t="s">
        <v>66</v>
      </c>
      <c r="D261" s="31"/>
      <c r="F261" s="26"/>
      <c r="G261" s="28"/>
      <c r="H261" s="28"/>
      <c r="I261" s="28"/>
    </row>
    <row r="262" spans="1:9" ht="13.5" customHeight="1" x14ac:dyDescent="0.25">
      <c r="A262" s="26"/>
      <c r="B262" s="33" t="s">
        <v>59</v>
      </c>
      <c r="C262" s="34" t="s">
        <v>65</v>
      </c>
      <c r="D262" s="31"/>
      <c r="F262" s="26"/>
      <c r="G262" s="28"/>
      <c r="H262" s="28"/>
      <c r="I262" s="28"/>
    </row>
    <row r="263" spans="1:9" ht="13.5" customHeight="1" x14ac:dyDescent="0.25">
      <c r="A263" s="26"/>
      <c r="B263" s="33" t="s">
        <v>60</v>
      </c>
      <c r="C263" s="34" t="s">
        <v>64</v>
      </c>
      <c r="D263" s="31"/>
      <c r="F263" s="26"/>
      <c r="G263" s="28"/>
      <c r="H263" s="28"/>
      <c r="I263" s="28"/>
    </row>
    <row r="264" spans="1:9" ht="13.5" customHeight="1" x14ac:dyDescent="0.25">
      <c r="A264" s="26"/>
      <c r="B264" s="33"/>
      <c r="C264" s="34"/>
      <c r="D264" s="31"/>
      <c r="F264" s="26"/>
      <c r="G264" s="28"/>
      <c r="H264" s="28"/>
      <c r="I264" s="28"/>
    </row>
    <row r="266" spans="1:9" ht="13.5" customHeight="1" x14ac:dyDescent="0.25">
      <c r="A266" s="5"/>
      <c r="C266" s="5" t="s">
        <v>36</v>
      </c>
    </row>
    <row r="268" spans="1:9" ht="13.5" customHeight="1" x14ac:dyDescent="0.25">
      <c r="A268" s="5"/>
      <c r="B268" s="3" t="s">
        <v>38</v>
      </c>
    </row>
    <row r="269" spans="1:9" ht="13.5" customHeight="1" x14ac:dyDescent="0.25">
      <c r="B269" s="40"/>
      <c r="C269" s="5" t="s">
        <v>9</v>
      </c>
      <c r="D269" s="5" t="s">
        <v>49</v>
      </c>
    </row>
    <row r="270" spans="1:9" ht="13.5" customHeight="1" x14ac:dyDescent="0.25">
      <c r="A270" s="5"/>
      <c r="B270" s="3" t="s">
        <v>39</v>
      </c>
      <c r="C270" s="21" t="s">
        <v>148</v>
      </c>
      <c r="D270" s="21">
        <v>30</v>
      </c>
    </row>
    <row r="271" spans="1:9" ht="13.5" customHeight="1" x14ac:dyDescent="0.25">
      <c r="A271" s="5"/>
      <c r="B271" s="3" t="s">
        <v>40</v>
      </c>
      <c r="C271" s="21" t="s">
        <v>80</v>
      </c>
      <c r="D271" s="21">
        <v>22</v>
      </c>
    </row>
    <row r="272" spans="1:9" ht="13.5" customHeight="1" x14ac:dyDescent="0.25">
      <c r="A272" s="5"/>
      <c r="B272" s="3" t="s">
        <v>41</v>
      </c>
      <c r="C272" s="21" t="s">
        <v>145</v>
      </c>
      <c r="D272" s="21">
        <v>15</v>
      </c>
    </row>
    <row r="273" spans="1:4" ht="13.5" customHeight="1" x14ac:dyDescent="0.25">
      <c r="A273" s="5"/>
      <c r="B273" s="3" t="s">
        <v>42</v>
      </c>
      <c r="C273" s="21" t="s">
        <v>142</v>
      </c>
      <c r="D273" s="21">
        <v>13</v>
      </c>
    </row>
    <row r="274" spans="1:4" ht="13.5" customHeight="1" x14ac:dyDescent="0.25">
      <c r="A274" s="5"/>
      <c r="B274" s="3" t="s">
        <v>43</v>
      </c>
      <c r="C274" s="21" t="s">
        <v>74</v>
      </c>
      <c r="D274" s="21">
        <v>3</v>
      </c>
    </row>
    <row r="275" spans="1:4" ht="13.5" customHeight="1" x14ac:dyDescent="0.25">
      <c r="A275" s="5"/>
      <c r="B275" s="3" t="s">
        <v>44</v>
      </c>
      <c r="C275" s="21" t="s">
        <v>170</v>
      </c>
      <c r="D275" s="21">
        <v>1</v>
      </c>
    </row>
    <row r="276" spans="1:4" ht="13.5" customHeight="1" x14ac:dyDescent="0.25">
      <c r="A276" s="5"/>
      <c r="B276" s="3" t="s">
        <v>45</v>
      </c>
      <c r="C276" s="21" t="s">
        <v>178</v>
      </c>
      <c r="D276" s="21">
        <v>1</v>
      </c>
    </row>
    <row r="277" spans="1:4" ht="13.5" customHeight="1" x14ac:dyDescent="0.25">
      <c r="A277" s="5"/>
      <c r="B277" s="3" t="s">
        <v>46</v>
      </c>
      <c r="C277" s="21" t="s">
        <v>122</v>
      </c>
      <c r="D277" s="21">
        <v>1</v>
      </c>
    </row>
    <row r="278" spans="1:4" ht="13.5" customHeight="1" x14ac:dyDescent="0.25">
      <c r="A278" s="5"/>
      <c r="B278" s="3" t="s">
        <v>47</v>
      </c>
      <c r="C278" s="21"/>
      <c r="D278" s="21"/>
    </row>
    <row r="279" spans="1:4" ht="13.5" customHeight="1" x14ac:dyDescent="0.25">
      <c r="A279" s="5"/>
      <c r="B279" s="3" t="s">
        <v>48</v>
      </c>
      <c r="C279" s="21"/>
      <c r="D279" s="21"/>
    </row>
  </sheetData>
  <phoneticPr fontId="0" type="noConversion"/>
  <hyperlinks>
    <hyperlink ref="D10" r:id="rId1" xr:uid="{00000000-0004-0000-0000-000000000000}"/>
    <hyperlink ref="G4" r:id="rId2" xr:uid="{00000000-0004-0000-0000-000001000000}"/>
  </hyperlinks>
  <pageMargins left="0.5" right="0.25" top="0.4" bottom="0.4" header="0.5" footer="0.5"/>
  <pageSetup orientation="portrait" horizontalDpi="4294967293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payten smith</cp:lastModifiedBy>
  <cp:lastPrinted>2018-02-17T22:46:17Z</cp:lastPrinted>
  <dcterms:created xsi:type="dcterms:W3CDTF">2007-02-06T03:30:08Z</dcterms:created>
  <dcterms:modified xsi:type="dcterms:W3CDTF">2021-10-25T20:17:27Z</dcterms:modified>
</cp:coreProperties>
</file>